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il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<sst xmlns="http://schemas.openxmlformats.org/spreadsheetml/2006/main" count="12" uniqueCount="10">
  <si>
    <t>Raio da bobina / Coil Radius mm</t>
  </si>
  <si>
    <t>mm</t>
  </si>
  <si>
    <t xml:space="preserve">  diametro do fio / wire diameter mm</t>
  </si>
  <si>
    <t>DIGITE O VALOR DA BOBINA EM MICROHENRIES</t>
  </si>
  <si>
    <t xml:space="preserve">O NUMERO DE VOLTAS APARECE NAS CELULAS AMARELAS                        </t>
  </si>
  <si>
    <t>ESPIRAS UNIDAS / NUCLEO A AR</t>
  </si>
  <si>
    <t>OS DADOS EM VERMELHO TAMBEM PODEM SER ALTERADOS</t>
  </si>
  <si>
    <t>Passo do raio da bobina</t>
  </si>
  <si>
    <t>Passo do diametro do fio</t>
  </si>
  <si>
    <t>µH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</si>
</sst>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textRotation="90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8515625" style="3" bestFit="1" customWidth="1"/>
    <col min="2" max="2" width="7.00390625" style="4" customWidth="1"/>
    <col min="3" max="3" width="1.7109375" style="3" customWidth="1"/>
    <col min="4" max="13" width="6.00390625" style="3" customWidth="1"/>
    <col min="14" max="16384" width="9.140625" style="3" customWidth="1"/>
  </cols>
  <sheetData>
    <row r="1" spans="2:13" ht="21.75" thickBot="1" thickTop="1">
      <c r="B1" s="1"/>
      <c r="C1" s="2"/>
      <c r="D1" s="11" t="s">
        <v>0</v>
      </c>
      <c r="E1" s="11"/>
      <c r="F1" s="11"/>
      <c r="G1" s="11"/>
      <c r="H1" s="11"/>
      <c r="I1" s="11"/>
      <c r="J1" s="11"/>
      <c r="K1" s="11"/>
      <c r="L1" s="11"/>
      <c r="M1" s="11"/>
    </row>
    <row r="2" spans="1:17" ht="14.25" thickBot="1" thickTop="1">
      <c r="A2" s="2"/>
      <c r="B2" s="2" t="s">
        <v>1</v>
      </c>
      <c r="C2" s="2"/>
      <c r="D2" s="9">
        <v>4</v>
      </c>
      <c r="E2" s="2">
        <f>D2+$Q$7</f>
        <v>4.5</v>
      </c>
      <c r="F2" s="2">
        <f aca="true" t="shared" si="0" ref="F2:M2">E2+$Q$7</f>
        <v>5</v>
      </c>
      <c r="G2" s="2">
        <f t="shared" si="0"/>
        <v>5.5</v>
      </c>
      <c r="H2" s="2">
        <f t="shared" si="0"/>
        <v>6</v>
      </c>
      <c r="I2" s="2">
        <f t="shared" si="0"/>
        <v>6.5</v>
      </c>
      <c r="J2" s="2">
        <f t="shared" si="0"/>
        <v>7</v>
      </c>
      <c r="K2" s="2">
        <f t="shared" si="0"/>
        <v>7.5</v>
      </c>
      <c r="L2" s="2">
        <f t="shared" si="0"/>
        <v>8</v>
      </c>
      <c r="M2" s="2">
        <f t="shared" si="0"/>
        <v>8.5</v>
      </c>
      <c r="O2" s="13" t="s">
        <v>3</v>
      </c>
      <c r="P2" s="14"/>
      <c r="Q2" s="15"/>
    </row>
    <row r="3" spans="1:20" ht="14.25" thickBot="1" thickTop="1">
      <c r="A3" s="12" t="s">
        <v>2</v>
      </c>
      <c r="B3" s="8">
        <v>0.1</v>
      </c>
      <c r="C3" s="2"/>
      <c r="D3" s="6">
        <f aca="true" t="shared" si="1" ref="D3:M12">((1*$B3*$S$3)+SQRT(((1*$B3*$S$3)^2)+(36*((0.1*D$2)^3)*$S$3*0.393)))/(2*0.393*((0.1*D$2)^2))</f>
        <v>13.03894798041273</v>
      </c>
      <c r="E3" s="6">
        <f t="shared" si="1"/>
        <v>11.991201929001976</v>
      </c>
      <c r="F3" s="6">
        <f t="shared" si="1"/>
        <v>11.163176708412635</v>
      </c>
      <c r="G3" s="6">
        <f t="shared" si="1"/>
        <v>10.488232739066431</v>
      </c>
      <c r="H3" s="6">
        <f t="shared" si="1"/>
        <v>9.92464258379528</v>
      </c>
      <c r="I3" s="6">
        <f t="shared" si="1"/>
        <v>9.444892585787818</v>
      </c>
      <c r="J3" s="6">
        <f t="shared" si="1"/>
        <v>9.030064079176439</v>
      </c>
      <c r="K3" s="6">
        <f t="shared" si="1"/>
        <v>8.666689726705624</v>
      </c>
      <c r="L3" s="6">
        <f t="shared" si="1"/>
        <v>8.344900104619041</v>
      </c>
      <c r="M3" s="6">
        <f t="shared" si="1"/>
        <v>8.057281790594768</v>
      </c>
      <c r="O3" s="16"/>
      <c r="P3" s="17"/>
      <c r="Q3" s="18"/>
      <c r="S3" s="5">
        <v>2.18</v>
      </c>
      <c r="T3" s="3" t="s">
        <v>9</v>
      </c>
    </row>
    <row r="4" spans="1:17" ht="14.25" thickBot="1" thickTop="1">
      <c r="A4" s="12"/>
      <c r="B4" s="1">
        <f>B3+$Q$9</f>
        <v>0.15000000000000002</v>
      </c>
      <c r="C4" s="2"/>
      <c r="D4" s="6">
        <f t="shared" si="1"/>
        <v>14.07059417646427</v>
      </c>
      <c r="E4" s="6">
        <f t="shared" si="1"/>
        <v>12.785843080212523</v>
      </c>
      <c r="F4" s="6">
        <f t="shared" si="1"/>
        <v>11.794108846797382</v>
      </c>
      <c r="G4" s="6">
        <f t="shared" si="1"/>
        <v>11.00140589229873</v>
      </c>
      <c r="H4" s="6">
        <f t="shared" si="1"/>
        <v>10.35029161956871</v>
      </c>
      <c r="I4" s="6">
        <f t="shared" si="1"/>
        <v>9.803715203100985</v>
      </c>
      <c r="J4" s="6">
        <f t="shared" si="1"/>
        <v>9.336703088463306</v>
      </c>
      <c r="K4" s="6">
        <f t="shared" si="1"/>
        <v>8.931795640566417</v>
      </c>
      <c r="L4" s="6">
        <f t="shared" si="1"/>
        <v>8.57640514432244</v>
      </c>
      <c r="M4" s="6">
        <f t="shared" si="1"/>
        <v>8.261215535183451</v>
      </c>
      <c r="O4" s="19"/>
      <c r="P4" s="20"/>
      <c r="Q4" s="21"/>
    </row>
    <row r="5" spans="1:13" ht="14.25" thickBot="1" thickTop="1">
      <c r="A5" s="12"/>
      <c r="B5" s="1">
        <f aca="true" t="shared" si="2" ref="B5:B23">B4+$Q$9</f>
        <v>0.2</v>
      </c>
      <c r="C5" s="2"/>
      <c r="D5" s="6">
        <f t="shared" si="1"/>
        <v>15.164301268789643</v>
      </c>
      <c r="E5" s="6">
        <f t="shared" si="1"/>
        <v>13.622549659341349</v>
      </c>
      <c r="F5" s="6">
        <f t="shared" si="1"/>
        <v>12.454577299077924</v>
      </c>
      <c r="G5" s="6">
        <f t="shared" si="1"/>
        <v>11.535955174093111</v>
      </c>
      <c r="H5" s="6">
        <f t="shared" si="1"/>
        <v>10.791817964387889</v>
      </c>
      <c r="I5" s="6">
        <f t="shared" si="1"/>
        <v>10.174597742929242</v>
      </c>
      <c r="J5" s="6">
        <f t="shared" si="1"/>
        <v>9.652682066411462</v>
      </c>
      <c r="K5" s="6">
        <f t="shared" si="1"/>
        <v>9.204258784963532</v>
      </c>
      <c r="L5" s="6">
        <f t="shared" si="1"/>
        <v>8.813792726536233</v>
      </c>
      <c r="M5" s="6">
        <f t="shared" si="1"/>
        <v>8.469915294586785</v>
      </c>
    </row>
    <row r="6" spans="1:13" ht="14.25" thickBot="1" thickTop="1">
      <c r="A6" s="12"/>
      <c r="B6" s="1">
        <f t="shared" si="2"/>
        <v>0.25</v>
      </c>
      <c r="C6" s="2"/>
      <c r="D6" s="6">
        <f t="shared" si="1"/>
        <v>16.316543152221506</v>
      </c>
      <c r="E6" s="6">
        <f t="shared" si="1"/>
        <v>14.499591218240228</v>
      </c>
      <c r="F6" s="6">
        <f t="shared" si="1"/>
        <v>13.143678416210141</v>
      </c>
      <c r="G6" s="6">
        <f t="shared" si="1"/>
        <v>12.091382492175226</v>
      </c>
      <c r="H6" s="6">
        <f t="shared" si="1"/>
        <v>11.248933911686203</v>
      </c>
      <c r="I6" s="6">
        <f t="shared" si="1"/>
        <v>10.557367130573184</v>
      </c>
      <c r="J6" s="6">
        <f t="shared" si="1"/>
        <v>9.977893143151018</v>
      </c>
      <c r="K6" s="6">
        <f t="shared" si="1"/>
        <v>9.484009808625398</v>
      </c>
      <c r="L6" s="6">
        <f t="shared" si="1"/>
        <v>9.057017025898894</v>
      </c>
      <c r="M6" s="6">
        <f t="shared" si="1"/>
        <v>8.683350043643182</v>
      </c>
    </row>
    <row r="7" spans="1:18" ht="14.25" thickBot="1" thickTop="1">
      <c r="A7" s="12"/>
      <c r="B7" s="1">
        <f t="shared" si="2"/>
        <v>0.3</v>
      </c>
      <c r="C7" s="2"/>
      <c r="D7" s="6">
        <f t="shared" si="1"/>
        <v>17.52325187738586</v>
      </c>
      <c r="E7" s="6">
        <f t="shared" si="1"/>
        <v>15.414910686771812</v>
      </c>
      <c r="F7" s="6">
        <f t="shared" si="1"/>
        <v>13.860316160106693</v>
      </c>
      <c r="G7" s="6">
        <f t="shared" si="1"/>
        <v>12.667075250274781</v>
      </c>
      <c r="H7" s="6">
        <f t="shared" si="1"/>
        <v>11.721282104465628</v>
      </c>
      <c r="I7" s="6">
        <f t="shared" si="1"/>
        <v>10.951806842408226</v>
      </c>
      <c r="J7" s="6">
        <f t="shared" si="1"/>
        <v>10.312200646688808</v>
      </c>
      <c r="K7" s="6">
        <f t="shared" si="1"/>
        <v>9.770961132360808</v>
      </c>
      <c r="L7" s="6">
        <f t="shared" si="1"/>
        <v>9.306019991898935</v>
      </c>
      <c r="M7" s="6">
        <f t="shared" si="1"/>
        <v>8.901480384418491</v>
      </c>
      <c r="O7" s="3" t="s">
        <v>7</v>
      </c>
      <c r="Q7" s="10">
        <v>0.5</v>
      </c>
      <c r="R7" s="3" t="s">
        <v>1</v>
      </c>
    </row>
    <row r="8" spans="1:17" ht="14.25" thickBot="1" thickTop="1">
      <c r="A8" s="12"/>
      <c r="B8" s="1">
        <f t="shared" si="2"/>
        <v>0.35</v>
      </c>
      <c r="C8" s="2"/>
      <c r="D8" s="6">
        <f t="shared" si="1"/>
        <v>18.780058424677577</v>
      </c>
      <c r="E8" s="6">
        <f t="shared" si="1"/>
        <v>16.3662210782239</v>
      </c>
      <c r="F8" s="6">
        <f t="shared" si="1"/>
        <v>14.603242778309134</v>
      </c>
      <c r="G8" s="6">
        <f t="shared" si="1"/>
        <v>13.262324372174506</v>
      </c>
      <c r="H8" s="6">
        <f t="shared" si="1"/>
        <v>12.208443944487218</v>
      </c>
      <c r="I8" s="6">
        <f t="shared" si="1"/>
        <v>11.357661023403063</v>
      </c>
      <c r="J8" s="6">
        <f t="shared" si="1"/>
        <v>10.655443210309617</v>
      </c>
      <c r="K8" s="6">
        <f t="shared" si="1"/>
        <v>10.065008071879294</v>
      </c>
      <c r="L8" s="6">
        <f t="shared" si="1"/>
        <v>9.560731969245177</v>
      </c>
      <c r="M8" s="6">
        <f t="shared" si="1"/>
        <v>9.12425890040651</v>
      </c>
      <c r="Q8" s="4"/>
    </row>
    <row r="9" spans="1:18" ht="14.25" thickBot="1" thickTop="1">
      <c r="A9" s="12"/>
      <c r="B9" s="1">
        <f t="shared" si="2"/>
        <v>0.39999999999999997</v>
      </c>
      <c r="C9" s="2"/>
      <c r="D9" s="6">
        <f t="shared" si="1"/>
        <v>20.08250485191028</v>
      </c>
      <c r="E9" s="6">
        <f t="shared" si="1"/>
        <v>17.351099118071325</v>
      </c>
      <c r="F9" s="6">
        <f t="shared" si="1"/>
        <v>15.371100665892465</v>
      </c>
      <c r="G9" s="6">
        <f t="shared" si="1"/>
        <v>13.876343638478543</v>
      </c>
      <c r="H9" s="6">
        <f t="shared" si="1"/>
        <v>12.709948881491135</v>
      </c>
      <c r="I9" s="6">
        <f t="shared" si="1"/>
        <v>11.774639132781605</v>
      </c>
      <c r="J9" s="6">
        <f t="shared" si="1"/>
        <v>11.0074361878527</v>
      </c>
      <c r="K9" s="6">
        <f t="shared" si="1"/>
        <v>10.366030139991162</v>
      </c>
      <c r="L9" s="6">
        <f t="shared" si="1"/>
        <v>9.82107242394036</v>
      </c>
      <c r="M9" s="6">
        <f t="shared" si="1"/>
        <v>9.351630574048492</v>
      </c>
      <c r="O9" s="3" t="s">
        <v>8</v>
      </c>
      <c r="Q9" s="10">
        <v>0.05</v>
      </c>
      <c r="R9" s="3" t="s">
        <v>1</v>
      </c>
    </row>
    <row r="10" spans="1:13" ht="14.25" thickBot="1" thickTop="1">
      <c r="A10" s="12"/>
      <c r="B10" s="1">
        <f t="shared" si="2"/>
        <v>0.44999999999999996</v>
      </c>
      <c r="C10" s="2"/>
      <c r="D10" s="6">
        <f t="shared" si="1"/>
        <v>21.42621349229442</v>
      </c>
      <c r="E10" s="6">
        <f t="shared" si="1"/>
        <v>18.367069050357074</v>
      </c>
      <c r="F10" s="6">
        <f t="shared" si="1"/>
        <v>16.16246268028926</v>
      </c>
      <c r="G10" s="6">
        <f t="shared" si="1"/>
        <v>14.508289251824861</v>
      </c>
      <c r="H10" s="6">
        <f t="shared" si="1"/>
        <v>13.225284144184043</v>
      </c>
      <c r="I10" s="6">
        <f t="shared" si="1"/>
        <v>12.202420934491592</v>
      </c>
      <c r="J10" s="6">
        <f t="shared" si="1"/>
        <v>11.367974297077314</v>
      </c>
      <c r="K10" s="6">
        <f t="shared" si="1"/>
        <v>10.673892492038195</v>
      </c>
      <c r="L10" s="6">
        <f t="shared" si="1"/>
        <v>10.086950758028202</v>
      </c>
      <c r="M10" s="6">
        <f t="shared" si="1"/>
        <v>9.583533259247071</v>
      </c>
    </row>
    <row r="11" spans="1:13" ht="14.25" thickBot="1" thickTop="1">
      <c r="A11" s="12"/>
      <c r="B11" s="1">
        <f t="shared" si="2"/>
        <v>0.49999999999999994</v>
      </c>
      <c r="C11" s="2"/>
      <c r="D11" s="6">
        <f t="shared" si="1"/>
        <v>22.80700923563029</v>
      </c>
      <c r="E11" s="6">
        <f t="shared" si="1"/>
        <v>19.41167256247577</v>
      </c>
      <c r="F11" s="6">
        <f t="shared" si="1"/>
        <v>16.975868823675558</v>
      </c>
      <c r="G11" s="6">
        <f t="shared" si="1"/>
        <v>15.157278693563464</v>
      </c>
      <c r="H11" s="6">
        <f t="shared" si="1"/>
        <v>13.753904503558555</v>
      </c>
      <c r="I11" s="6">
        <f t="shared" si="1"/>
        <v>12.64066165191167</v>
      </c>
      <c r="J11" s="6">
        <f t="shared" si="1"/>
        <v>11.73683440952437</v>
      </c>
      <c r="K11" s="6">
        <f t="shared" si="1"/>
        <v>10.988447476548798</v>
      </c>
      <c r="L11" s="6">
        <f t="shared" si="1"/>
        <v>10.35826719472978</v>
      </c>
      <c r="M11" s="6">
        <f t="shared" si="1"/>
        <v>9.819898199791085</v>
      </c>
    </row>
    <row r="12" spans="1:19" ht="14.25" thickBot="1" thickTop="1">
      <c r="A12" s="12"/>
      <c r="B12" s="1">
        <f t="shared" si="2"/>
        <v>0.5499999999999999</v>
      </c>
      <c r="C12" s="2"/>
      <c r="D12" s="6">
        <f t="shared" si="1"/>
        <v>24.22099828802178</v>
      </c>
      <c r="E12" s="6">
        <f t="shared" si="1"/>
        <v>20.482523262642992</v>
      </c>
      <c r="F12" s="6">
        <f t="shared" si="1"/>
        <v>17.80985794238504</v>
      </c>
      <c r="G12" s="6">
        <f t="shared" si="1"/>
        <v>15.822408139135243</v>
      </c>
      <c r="H12" s="6">
        <f t="shared" si="1"/>
        <v>14.295241713181548</v>
      </c>
      <c r="I12" s="6">
        <f t="shared" si="1"/>
        <v>13.088997119243421</v>
      </c>
      <c r="J12" s="6">
        <f t="shared" si="1"/>
        <v>12.113778407578904</v>
      </c>
      <c r="K12" s="6">
        <f t="shared" si="1"/>
        <v>11.309536252922467</v>
      </c>
      <c r="L12" s="6">
        <f t="shared" si="1"/>
        <v>10.634913715127317</v>
      </c>
      <c r="M12" s="6">
        <f t="shared" si="1"/>
        <v>10.060650584148979</v>
      </c>
      <c r="O12" s="13" t="s">
        <v>4</v>
      </c>
      <c r="P12" s="22"/>
      <c r="Q12" s="22"/>
      <c r="R12" s="22"/>
      <c r="S12" s="23"/>
    </row>
    <row r="13" spans="1:19" ht="14.25" thickBot="1" thickTop="1">
      <c r="A13" s="12"/>
      <c r="B13" s="1">
        <f t="shared" si="2"/>
        <v>0.6</v>
      </c>
      <c r="C13" s="2"/>
      <c r="D13" s="6">
        <f aca="true" t="shared" si="3" ref="D13:M23">((1*$B13*$S$3)+SQRT(((1*$B13*$S$3)^2)+(36*((0.1*D$2)^3)*$S$3*0.393)))/(2*0.393*((0.1*D$2)^2))</f>
        <v>25.664610801368433</v>
      </c>
      <c r="E13" s="6">
        <f t="shared" si="3"/>
        <v>21.577346076384714</v>
      </c>
      <c r="F13" s="6">
        <f t="shared" si="3"/>
        <v>18.662993788674132</v>
      </c>
      <c r="G13" s="6">
        <f t="shared" si="3"/>
        <v>16.502767925476626</v>
      </c>
      <c r="H13" s="6">
        <f t="shared" si="3"/>
        <v>14.848713341108542</v>
      </c>
      <c r="I13" s="6">
        <f t="shared" si="3"/>
        <v>13.547048782873711</v>
      </c>
      <c r="J13" s="6">
        <f t="shared" si="3"/>
        <v>12.498556035218522</v>
      </c>
      <c r="K13" s="6">
        <f t="shared" si="3"/>
        <v>11.636990439275413</v>
      </c>
      <c r="L13" s="6">
        <f t="shared" si="3"/>
        <v>10.91677502765931</v>
      </c>
      <c r="M13" s="6">
        <f t="shared" si="3"/>
        <v>10.305710126924996</v>
      </c>
      <c r="O13" s="24"/>
      <c r="P13" s="25"/>
      <c r="Q13" s="25"/>
      <c r="R13" s="25"/>
      <c r="S13" s="26"/>
    </row>
    <row r="14" spans="1:18" ht="14.25" thickBot="1" thickTop="1">
      <c r="A14" s="12"/>
      <c r="B14" s="1">
        <f t="shared" si="2"/>
        <v>0.65</v>
      </c>
      <c r="C14" s="2"/>
      <c r="D14" s="6">
        <f t="shared" si="3"/>
        <v>27.13461603698734</v>
      </c>
      <c r="E14" s="6">
        <f t="shared" si="3"/>
        <v>22.694003181203307</v>
      </c>
      <c r="F14" s="6">
        <f t="shared" si="3"/>
        <v>19.533885366012456</v>
      </c>
      <c r="G14" s="6">
        <f t="shared" si="3"/>
        <v>17.197455782238716</v>
      </c>
      <c r="H14" s="6">
        <f t="shared" si="3"/>
        <v>15.413730784818853</v>
      </c>
      <c r="I14" s="6">
        <f t="shared" si="3"/>
        <v>14.014428431908678</v>
      </c>
      <c r="J14" s="6">
        <f t="shared" si="3"/>
        <v>12.890907677393747</v>
      </c>
      <c r="K14" s="6">
        <f t="shared" si="3"/>
        <v>11.970633756189944</v>
      </c>
      <c r="L14" s="6">
        <f t="shared" si="3"/>
        <v>11.203729552394753</v>
      </c>
      <c r="M14" s="6">
        <f t="shared" si="3"/>
        <v>10.55499166738822</v>
      </c>
      <c r="O14" s="7"/>
      <c r="P14" s="7"/>
      <c r="Q14" s="7"/>
      <c r="R14" s="7"/>
    </row>
    <row r="15" spans="1:19" ht="14.25" thickBot="1" thickTop="1">
      <c r="A15" s="12"/>
      <c r="B15" s="1">
        <f t="shared" si="2"/>
        <v>0.7000000000000001</v>
      </c>
      <c r="C15" s="2"/>
      <c r="D15" s="6">
        <f t="shared" si="3"/>
        <v>28.628118255918885</v>
      </c>
      <c r="E15" s="6">
        <f t="shared" si="3"/>
        <v>23.83050873181939</v>
      </c>
      <c r="F15" s="6">
        <f t="shared" si="3"/>
        <v>20.421201899060883</v>
      </c>
      <c r="G15" s="6">
        <f t="shared" si="3"/>
        <v>17.90558772874949</v>
      </c>
      <c r="H15" s="6">
        <f t="shared" si="3"/>
        <v>15.989706336076823</v>
      </c>
      <c r="I15" s="6">
        <f t="shared" si="3"/>
        <v>14.490742565368006</v>
      </c>
      <c r="J15" s="6">
        <f t="shared" si="3"/>
        <v>13.290567013243598</v>
      </c>
      <c r="K15" s="6">
        <f t="shared" si="3"/>
        <v>12.310283635721204</v>
      </c>
      <c r="L15" s="6">
        <f t="shared" si="3"/>
        <v>11.495650403266335</v>
      </c>
      <c r="M15" s="6">
        <f t="shared" si="3"/>
        <v>10.808405775850442</v>
      </c>
      <c r="O15" s="13" t="s">
        <v>5</v>
      </c>
      <c r="P15" s="22"/>
      <c r="Q15" s="22"/>
      <c r="R15" s="22"/>
      <c r="S15" s="23"/>
    </row>
    <row r="16" spans="1:19" ht="14.25" thickBot="1" thickTop="1">
      <c r="A16" s="12"/>
      <c r="B16" s="1">
        <f t="shared" si="2"/>
        <v>0.7500000000000001</v>
      </c>
      <c r="C16" s="2"/>
      <c r="D16" s="6">
        <f t="shared" si="3"/>
        <v>30.14254019207794</v>
      </c>
      <c r="E16" s="6">
        <f t="shared" si="3"/>
        <v>24.98503478991147</v>
      </c>
      <c r="F16" s="6">
        <f t="shared" si="3"/>
        <v>21.323683033559877</v>
      </c>
      <c r="G16" s="6">
        <f t="shared" si="3"/>
        <v>18.62630668918538</v>
      </c>
      <c r="H16" s="6">
        <f t="shared" si="3"/>
        <v>16.57605923096279</v>
      </c>
      <c r="I16" s="6">
        <f t="shared" si="3"/>
        <v>14.975596331805383</v>
      </c>
      <c r="J16" s="6">
        <f t="shared" si="3"/>
        <v>13.69726349953565</v>
      </c>
      <c r="K16" s="6">
        <f t="shared" si="3"/>
        <v>12.6557527693205</v>
      </c>
      <c r="L16" s="6">
        <f t="shared" si="3"/>
        <v>11.792406353056553</v>
      </c>
      <c r="M16" s="6">
        <f t="shared" si="3"/>
        <v>11.065859359249107</v>
      </c>
      <c r="O16" s="27"/>
      <c r="P16" s="28"/>
      <c r="Q16" s="28"/>
      <c r="R16" s="28"/>
      <c r="S16" s="29"/>
    </row>
    <row r="17" spans="1:19" ht="14.25" thickBot="1" thickTop="1">
      <c r="A17" s="12"/>
      <c r="B17" s="1">
        <f t="shared" si="2"/>
        <v>0.8000000000000002</v>
      </c>
      <c r="C17" s="2"/>
      <c r="D17" s="6">
        <f t="shared" si="3"/>
        <v>31.675599378690663</v>
      </c>
      <c r="E17" s="6">
        <f t="shared" si="3"/>
        <v>26.155910727711962</v>
      </c>
      <c r="F17" s="6">
        <f t="shared" si="3"/>
        <v>22.240145001802727</v>
      </c>
      <c r="G17" s="6">
        <f t="shared" si="3"/>
        <v>19.358788986207955</v>
      </c>
      <c r="H17" s="6">
        <f t="shared" si="3"/>
        <v>17.172220677749944</v>
      </c>
      <c r="I17" s="6">
        <f t="shared" si="3"/>
        <v>15.4685970035089</v>
      </c>
      <c r="J17" s="6">
        <f t="shared" si="3"/>
        <v>14.11072465205305</v>
      </c>
      <c r="K17" s="6">
        <f t="shared" si="3"/>
        <v>13.006850573033018</v>
      </c>
      <c r="L17" s="6">
        <f t="shared" si="3"/>
        <v>12.093862767833627</v>
      </c>
      <c r="M17" s="6">
        <f t="shared" si="3"/>
        <v>11.327256258044061</v>
      </c>
      <c r="O17" s="24"/>
      <c r="P17" s="25"/>
      <c r="Q17" s="25"/>
      <c r="R17" s="25"/>
      <c r="S17" s="26"/>
    </row>
    <row r="18" spans="1:18" ht="14.25" thickBot="1" thickTop="1">
      <c r="A18" s="12"/>
      <c r="B18" s="1">
        <f t="shared" si="2"/>
        <v>0.8500000000000002</v>
      </c>
      <c r="C18" s="2"/>
      <c r="D18" s="6">
        <f t="shared" si="3"/>
        <v>33.22528111369126</v>
      </c>
      <c r="E18" s="6">
        <f t="shared" si="3"/>
        <v>27.34161806667895</v>
      </c>
      <c r="F18" s="6">
        <f t="shared" si="3"/>
        <v>23.169483518416946</v>
      </c>
      <c r="G18" s="6">
        <f t="shared" si="3"/>
        <v>20.10224894110721</v>
      </c>
      <c r="H18" s="6">
        <f t="shared" si="3"/>
        <v>17.777637900138007</v>
      </c>
      <c r="I18" s="6">
        <f t="shared" si="3"/>
        <v>15.969356970627727</v>
      </c>
      <c r="J18" s="6">
        <f t="shared" si="3"/>
        <v>14.530678103487928</v>
      </c>
      <c r="K18" s="6">
        <f t="shared" si="3"/>
        <v>13.363384553142827</v>
      </c>
      <c r="L18" s="6">
        <f t="shared" si="3"/>
        <v>12.399882499613982</v>
      </c>
      <c r="M18" s="6">
        <f t="shared" si="3"/>
        <v>11.592497827417011</v>
      </c>
      <c r="O18" s="7"/>
      <c r="P18" s="7"/>
      <c r="Q18" s="7"/>
      <c r="R18" s="7"/>
    </row>
    <row r="19" spans="1:19" ht="14.25" thickBot="1" thickTop="1">
      <c r="A19" s="12"/>
      <c r="B19" s="1">
        <f t="shared" si="2"/>
        <v>0.9000000000000002</v>
      </c>
      <c r="C19" s="2"/>
      <c r="D19" s="6">
        <f t="shared" si="3"/>
        <v>34.78981061989341</v>
      </c>
      <c r="E19" s="6">
        <f t="shared" si="3"/>
        <v>28.5407823445962</v>
      </c>
      <c r="F19" s="6">
        <f t="shared" si="3"/>
        <v>24.110674131805</v>
      </c>
      <c r="G19" s="6">
        <f t="shared" si="3"/>
        <v>20.85594184251163</v>
      </c>
      <c r="H19" s="6">
        <f t="shared" si="3"/>
        <v>18.391777265539556</v>
      </c>
      <c r="I19" s="6">
        <f t="shared" si="3"/>
        <v>16.47749625982121</v>
      </c>
      <c r="J19" s="6">
        <f t="shared" si="3"/>
        <v>14.956853426259391</v>
      </c>
      <c r="K19" s="6">
        <f t="shared" si="3"/>
        <v>13.72516156013371</v>
      </c>
      <c r="L19" s="6">
        <f t="shared" si="3"/>
        <v>12.71032672818024</v>
      </c>
      <c r="M19" s="6">
        <f t="shared" si="3"/>
        <v>11.86148349672659</v>
      </c>
      <c r="O19" s="13" t="s">
        <v>6</v>
      </c>
      <c r="P19" s="22"/>
      <c r="Q19" s="22"/>
      <c r="R19" s="22"/>
      <c r="S19" s="23"/>
    </row>
    <row r="20" spans="1:19" ht="14.25" thickBot="1" thickTop="1">
      <c r="A20" s="12"/>
      <c r="B20" s="1">
        <f t="shared" si="2"/>
        <v>0.9500000000000003</v>
      </c>
      <c r="C20" s="2"/>
      <c r="D20" s="6">
        <f t="shared" si="3"/>
        <v>36.3676260149145</v>
      </c>
      <c r="E20" s="6">
        <f t="shared" si="3"/>
        <v>29.752163242462302</v>
      </c>
      <c r="F20" s="6">
        <f t="shared" si="3"/>
        <v>25.062770677277424</v>
      </c>
      <c r="G20" s="6">
        <f t="shared" si="3"/>
        <v>21.61916555365662</v>
      </c>
      <c r="H20" s="6">
        <f t="shared" si="3"/>
        <v>19.014126588743665</v>
      </c>
      <c r="I20" s="6">
        <f t="shared" si="3"/>
        <v>16.99264459707076</v>
      </c>
      <c r="J20" s="6">
        <f t="shared" si="3"/>
        <v>15.38898371723743</v>
      </c>
      <c r="K20" s="6">
        <f t="shared" si="3"/>
        <v>14.091988923223386</v>
      </c>
      <c r="L20" s="6">
        <f t="shared" si="3"/>
        <v>13.025055745116461</v>
      </c>
      <c r="M20" s="6">
        <f t="shared" si="3"/>
        <v>12.134111302177724</v>
      </c>
      <c r="O20" s="27"/>
      <c r="P20" s="28"/>
      <c r="Q20" s="28"/>
      <c r="R20" s="28"/>
      <c r="S20" s="29"/>
    </row>
    <row r="21" spans="1:19" ht="14.25" thickBot="1" thickTop="1">
      <c r="A21" s="12"/>
      <c r="B21" s="1">
        <f t="shared" si="2"/>
        <v>1.0000000000000002</v>
      </c>
      <c r="C21" s="2"/>
      <c r="D21" s="6">
        <f t="shared" si="3"/>
        <v>37.95735302749765</v>
      </c>
      <c r="E21" s="6">
        <f t="shared" si="3"/>
        <v>30.974643881539063</v>
      </c>
      <c r="F21" s="6">
        <f t="shared" si="3"/>
        <v>26.024902380460812</v>
      </c>
      <c r="G21" s="6">
        <f t="shared" si="3"/>
        <v>22.3912610176958</v>
      </c>
      <c r="H21" s="6">
        <f t="shared" si="3"/>
        <v>19.64419671211672</v>
      </c>
      <c r="I21" s="6">
        <f t="shared" si="3"/>
        <v>17.514443045246928</v>
      </c>
      <c r="J21" s="6">
        <f t="shared" si="3"/>
        <v>15.826806948455976</v>
      </c>
      <c r="K21" s="6">
        <f t="shared" si="3"/>
        <v>14.463675461676061</v>
      </c>
      <c r="L21" s="6">
        <f t="shared" si="3"/>
        <v>13.343929675159547</v>
      </c>
      <c r="M21" s="6">
        <f t="shared" si="3"/>
        <v>12.410278388673943</v>
      </c>
      <c r="O21" s="24"/>
      <c r="P21" s="25"/>
      <c r="Q21" s="25"/>
      <c r="R21" s="25"/>
      <c r="S21" s="26"/>
    </row>
    <row r="22" spans="1:13" ht="14.25" thickBot="1" thickTop="1">
      <c r="A22" s="12"/>
      <c r="B22" s="1">
        <f t="shared" si="2"/>
        <v>1.0500000000000003</v>
      </c>
      <c r="C22" s="2"/>
      <c r="D22" s="6">
        <f t="shared" si="3"/>
        <v>39.5577819315512</v>
      </c>
      <c r="E22" s="6">
        <f t="shared" si="3"/>
        <v>32.207219935018905</v>
      </c>
      <c r="F22" s="6">
        <f t="shared" si="3"/>
        <v>26.996270059042217</v>
      </c>
      <c r="G22" s="6">
        <f t="shared" si="3"/>
        <v>23.17161189832562</v>
      </c>
      <c r="H22" s="6">
        <f t="shared" si="3"/>
        <v>20.28152246657849</v>
      </c>
      <c r="I22" s="6">
        <f t="shared" si="3"/>
        <v>18.042545254259355</v>
      </c>
      <c r="J22" s="6">
        <f t="shared" si="3"/>
        <v>16.270067093499936</v>
      </c>
      <c r="K22" s="6">
        <f t="shared" si="3"/>
        <v>14.84003237251827</v>
      </c>
      <c r="L22" s="6">
        <f t="shared" si="3"/>
        <v>13.666809131848574</v>
      </c>
      <c r="M22" s="6">
        <f t="shared" si="3"/>
        <v>12.689881477803247</v>
      </c>
    </row>
    <row r="23" spans="1:13" ht="14.25" thickBot="1" thickTop="1">
      <c r="A23" s="12"/>
      <c r="B23" s="1">
        <f t="shared" si="2"/>
        <v>1.1000000000000003</v>
      </c>
      <c r="C23" s="2"/>
      <c r="D23" s="6">
        <f t="shared" si="3"/>
        <v>41.167846864864835</v>
      </c>
      <c r="E23" s="6">
        <f t="shared" si="3"/>
        <v>33.44898898920637</v>
      </c>
      <c r="F23" s="6">
        <f t="shared" si="3"/>
        <v>27.976141776624907</v>
      </c>
      <c r="G23" s="6">
        <f t="shared" si="3"/>
        <v>23.959643564479308</v>
      </c>
      <c r="H23" s="6">
        <f t="shared" si="3"/>
        <v>20.92566311493084</v>
      </c>
      <c r="I23" s="6">
        <f t="shared" si="3"/>
        <v>18.576618365665656</v>
      </c>
      <c r="J23" s="6">
        <f t="shared" si="3"/>
        <v>16.718515043412317</v>
      </c>
      <c r="K23" s="6">
        <f t="shared" si="3"/>
        <v>15.220873997135119</v>
      </c>
      <c r="L23" s="6">
        <f t="shared" si="3"/>
        <v>13.993555806140813</v>
      </c>
      <c r="M23" s="6">
        <f t="shared" si="3"/>
        <v>12.97281729983564</v>
      </c>
    </row>
    <row r="24" ht="13.5" thickTop="1"/>
  </sheetData>
  <mergeCells count="6">
    <mergeCell ref="D1:M1"/>
    <mergeCell ref="A3:A23"/>
    <mergeCell ref="O2:Q4"/>
    <mergeCell ref="O12:S13"/>
    <mergeCell ref="O15:S17"/>
    <mergeCell ref="O19:S21"/>
  </mergeCells>
  <printOptions/>
  <pageMargins left="0.75" right="0.75" top="1" bottom="1" header="0.492125985" footer="0.49212598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2007-05-29T22:50:32Z</dcterms:created>
  <dcterms:modified xsi:type="dcterms:W3CDTF">2011-12-24T19:05:29Z</dcterms:modified>
  <cp:category/>
  <cp:version/>
  <cp:contentType/>
  <cp:contentStatus/>
</cp:coreProperties>
</file>