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<sst xmlns="http://schemas.openxmlformats.org/spreadsheetml/2006/main" count="74" uniqueCount="24">
  <si>
    <t>ohm</t>
  </si>
  <si>
    <t>A</t>
  </si>
  <si>
    <t>Volt</t>
  </si>
  <si>
    <t>%</t>
  </si>
  <si>
    <t>mV</t>
  </si>
  <si>
    <t>belasting</t>
  </si>
  <si>
    <t>M.ohm</t>
  </si>
  <si>
    <t>V</t>
  </si>
  <si>
    <t>M.ohm    RA=</t>
  </si>
  <si>
    <t>Rv</t>
  </si>
  <si>
    <t>mA</t>
  </si>
  <si>
    <t>Serie weerstand</t>
  </si>
  <si>
    <t>Verbruik</t>
  </si>
  <si>
    <t>Spanning</t>
  </si>
  <si>
    <t>Factor</t>
  </si>
  <si>
    <t>Verhouding</t>
  </si>
  <si>
    <t>RX</t>
  </si>
  <si>
    <t>RA</t>
  </si>
  <si>
    <t>RB</t>
  </si>
  <si>
    <t>Bescherming</t>
  </si>
  <si>
    <t>Ingang</t>
  </si>
  <si>
    <t>V              RB=</t>
  </si>
  <si>
    <t>Aanwijzing nu</t>
  </si>
  <si>
    <t>Aaanwijzing straks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</si>
</sst>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  <numFmt numFmtId="175" formatCode="0.00000E+00"/>
    <numFmt numFmtId="176" formatCode="0.000000E+00"/>
    <numFmt numFmtId="177" formatCode="0.0000000E+00"/>
    <numFmt numFmtId="178" formatCode="0.00000000E+00"/>
    <numFmt numFmtId="179" formatCode="0.000000000E+00"/>
    <numFmt numFmtId="180" formatCode="0.0000000000E+00"/>
    <numFmt numFmtId="181" formatCode="0.00000000000E+00"/>
    <numFmt numFmtId="182" formatCode="0.000000000000E+00"/>
    <numFmt numFmtId="183" formatCode="0.0000000000000E+00"/>
    <numFmt numFmtId="184" formatCode="0.00000000000000E+00"/>
    <numFmt numFmtId="185" formatCode="0.000000000000000E+00"/>
    <numFmt numFmtId="186" formatCode="0.000000000000000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Border="1" applyAlignment="1">
      <alignment/>
    </xf>
    <xf numFmtId="170" fontId="0" fillId="33" borderId="0" xfId="0" applyNumberFormat="1" applyFill="1" applyBorder="1" applyAlignment="1">
      <alignment/>
    </xf>
    <xf numFmtId="0" fontId="0" fillId="0" borderId="10" xfId="0" applyBorder="1" applyAlignment="1">
      <alignment/>
    </xf>
    <xf numFmtId="170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169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0" xfId="0" applyFill="1" applyBorder="1" applyAlignment="1">
      <alignment/>
    </xf>
    <xf numFmtId="167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9.140625" defaultRowHeight="15"/>
  <cols>
    <col min="1" max="1" width="17.57421875" style="0" bestFit="1" customWidth="1"/>
    <col min="2" max="2" width="4.57421875" style="0" customWidth="1"/>
    <col min="3" max="3" width="10.7109375" style="0" customWidth="1"/>
    <col min="4" max="4" width="7.28125" style="0" bestFit="1" customWidth="1"/>
    <col min="5" max="5" width="11.7109375" style="0" customWidth="1"/>
    <col min="6" max="6" width="8.00390625" style="0" bestFit="1" customWidth="1"/>
    <col min="7" max="7" width="12.421875" style="0" bestFit="1" customWidth="1"/>
    <col min="8" max="8" width="4.00390625" style="0" bestFit="1" customWidth="1"/>
    <col min="9" max="9" width="7.28125" style="0" bestFit="1" customWidth="1"/>
  </cols>
  <sheetData>
    <row r="1" spans="1:9" ht="15">
      <c r="A1" s="13" t="s">
        <v>11</v>
      </c>
      <c r="B1" s="14"/>
      <c r="C1" s="14">
        <v>0.05</v>
      </c>
      <c r="D1" s="14" t="s">
        <v>0</v>
      </c>
      <c r="E1" s="14">
        <v>0.05</v>
      </c>
      <c r="F1" s="14" t="s">
        <v>0</v>
      </c>
      <c r="G1" s="14"/>
      <c r="H1" s="14"/>
      <c r="I1" s="15"/>
    </row>
    <row r="2" spans="1:9" ht="15">
      <c r="A2" s="16" t="s">
        <v>12</v>
      </c>
      <c r="B2" s="1"/>
      <c r="C2" s="1">
        <v>3.6</v>
      </c>
      <c r="D2" s="1" t="s">
        <v>1</v>
      </c>
      <c r="E2" s="1">
        <v>50</v>
      </c>
      <c r="F2" s="1" t="s">
        <v>1</v>
      </c>
      <c r="G2" s="1"/>
      <c r="H2" s="1"/>
      <c r="I2" s="17"/>
    </row>
    <row r="3" spans="1:9" ht="15">
      <c r="A3" s="16" t="s">
        <v>13</v>
      </c>
      <c r="B3" s="1"/>
      <c r="C3" s="1">
        <f>C1*C2</f>
        <v>0.18000000000000002</v>
      </c>
      <c r="D3" s="1" t="s">
        <v>7</v>
      </c>
      <c r="E3" s="1">
        <f>E1*E2</f>
        <v>2.5</v>
      </c>
      <c r="F3" s="1" t="s">
        <v>2</v>
      </c>
      <c r="G3" s="1"/>
      <c r="H3" s="1"/>
      <c r="I3" s="17"/>
    </row>
    <row r="4" spans="1:9" ht="15">
      <c r="A4" s="16" t="s">
        <v>23</v>
      </c>
      <c r="B4" s="1"/>
      <c r="C4" s="7">
        <f>G26</f>
        <v>3.6013576721701703</v>
      </c>
      <c r="D4" s="5" t="s">
        <v>4</v>
      </c>
      <c r="E4" s="7">
        <f>G32</f>
        <v>50.018856557919015</v>
      </c>
      <c r="F4" s="5" t="s">
        <v>4</v>
      </c>
      <c r="G4" s="1"/>
      <c r="H4" s="1"/>
      <c r="I4" s="17"/>
    </row>
    <row r="5" spans="1:9" ht="15">
      <c r="A5" s="16" t="s">
        <v>22</v>
      </c>
      <c r="B5" s="1"/>
      <c r="C5" s="1">
        <v>0.082</v>
      </c>
      <c r="D5" s="1" t="s">
        <v>7</v>
      </c>
      <c r="E5" s="2">
        <f>E3/C6</f>
        <v>1.1388888888888888</v>
      </c>
      <c r="F5" s="1" t="s">
        <v>4</v>
      </c>
      <c r="G5" s="1"/>
      <c r="H5" s="1"/>
      <c r="I5" s="17"/>
    </row>
    <row r="6" spans="1:9" ht="15">
      <c r="A6" s="16" t="s">
        <v>15</v>
      </c>
      <c r="B6" s="1"/>
      <c r="C6" s="6">
        <f>C3/C5</f>
        <v>2.1951219512195124</v>
      </c>
      <c r="D6" s="1" t="s">
        <v>3</v>
      </c>
      <c r="E6" s="1"/>
      <c r="F6" s="1"/>
      <c r="G6" s="1"/>
      <c r="H6" s="1"/>
      <c r="I6" s="17"/>
    </row>
    <row r="7" spans="1:9" ht="15">
      <c r="A7" s="16" t="s">
        <v>14</v>
      </c>
      <c r="B7" s="1"/>
      <c r="C7" s="6">
        <f>C5/C3</f>
        <v>0.45555555555555555</v>
      </c>
      <c r="D7" s="18"/>
      <c r="E7" s="6">
        <f>E5/E3</f>
        <v>0.45555555555555555</v>
      </c>
      <c r="F7" s="1"/>
      <c r="G7" s="1"/>
      <c r="H7" s="1"/>
      <c r="I7" s="17"/>
    </row>
    <row r="8" spans="1:9" ht="15.75" thickBot="1">
      <c r="A8" s="22"/>
      <c r="B8" s="8"/>
      <c r="C8" s="8"/>
      <c r="D8" s="8"/>
      <c r="E8" s="8"/>
      <c r="F8" s="8"/>
      <c r="G8" s="8"/>
      <c r="H8" s="8"/>
      <c r="I8" s="23"/>
    </row>
    <row r="9" spans="1:9" ht="15">
      <c r="A9" s="16"/>
      <c r="B9" s="1"/>
      <c r="C9" s="1"/>
      <c r="D9" s="1"/>
      <c r="E9" s="1"/>
      <c r="F9" s="1"/>
      <c r="G9" s="1"/>
      <c r="H9" s="1"/>
      <c r="I9" s="17"/>
    </row>
    <row r="10" spans="1:9" ht="15">
      <c r="A10" s="19">
        <v>3.6</v>
      </c>
      <c r="B10" s="10" t="s">
        <v>1</v>
      </c>
      <c r="C10" s="10"/>
      <c r="D10" s="10">
        <f>C5</f>
        <v>0.082</v>
      </c>
      <c r="E10" s="10" t="s">
        <v>21</v>
      </c>
      <c r="F10" s="10">
        <v>10</v>
      </c>
      <c r="G10" s="10" t="s">
        <v>8</v>
      </c>
      <c r="H10" s="10">
        <v>0</v>
      </c>
      <c r="I10" s="20" t="s">
        <v>6</v>
      </c>
    </row>
    <row r="11" spans="1:9" ht="15">
      <c r="A11" s="16" t="s">
        <v>19</v>
      </c>
      <c r="B11" s="1" t="s">
        <v>16</v>
      </c>
      <c r="C11" s="1">
        <f>(2*2200)/1000000</f>
        <v>0.0044</v>
      </c>
      <c r="D11" s="1" t="s">
        <v>0</v>
      </c>
      <c r="E11" s="1"/>
      <c r="F11" s="1"/>
      <c r="G11" s="6">
        <f>(C11*1000000)*E14</f>
        <v>0.03606413178201592</v>
      </c>
      <c r="H11" s="1" t="s">
        <v>4</v>
      </c>
      <c r="I11" s="17"/>
    </row>
    <row r="12" spans="1:9" ht="15">
      <c r="A12" s="16" t="s">
        <v>20</v>
      </c>
      <c r="B12" s="1" t="s">
        <v>17</v>
      </c>
      <c r="C12" s="1">
        <f>H10</f>
        <v>0</v>
      </c>
      <c r="D12" s="1" t="s">
        <v>6</v>
      </c>
      <c r="E12" s="1"/>
      <c r="F12" s="1"/>
      <c r="G12" s="6">
        <f>(C12*1000000)*E14</f>
        <v>0</v>
      </c>
      <c r="H12" s="1" t="s">
        <v>4</v>
      </c>
      <c r="I12" s="17"/>
    </row>
    <row r="13" spans="1:9" ht="15">
      <c r="A13" s="16" t="s">
        <v>5</v>
      </c>
      <c r="B13" s="1" t="s">
        <v>18</v>
      </c>
      <c r="C13" s="1">
        <f>F10</f>
        <v>10</v>
      </c>
      <c r="D13" s="1" t="s">
        <v>6</v>
      </c>
      <c r="E13" s="1"/>
      <c r="F13" s="1"/>
      <c r="G13" s="9">
        <f>(C13*1000000)*E14</f>
        <v>81.96393586821799</v>
      </c>
      <c r="H13" s="1" t="s">
        <v>4</v>
      </c>
      <c r="I13" s="17"/>
    </row>
    <row r="14" spans="1:9" ht="15">
      <c r="A14" s="21"/>
      <c r="B14" s="28" t="s">
        <v>9</v>
      </c>
      <c r="C14" s="1">
        <f>C11+C12+C13</f>
        <v>10.0044</v>
      </c>
      <c r="D14" s="5" t="s">
        <v>6</v>
      </c>
      <c r="E14" s="4">
        <f>D10/(C14*1000)</f>
        <v>8.1963935868218E-06</v>
      </c>
      <c r="F14" s="5" t="s">
        <v>10</v>
      </c>
      <c r="G14" s="6">
        <f>G12+G13</f>
        <v>81.96393586821799</v>
      </c>
      <c r="H14" s="1" t="s">
        <v>4</v>
      </c>
      <c r="I14" s="17"/>
    </row>
    <row r="15" spans="1:9" ht="15">
      <c r="A15" s="16"/>
      <c r="B15" s="1"/>
      <c r="C15" s="1"/>
      <c r="D15" s="1"/>
      <c r="E15" s="1"/>
      <c r="F15" s="1"/>
      <c r="G15" s="6"/>
      <c r="H15" s="1"/>
      <c r="I15" s="17"/>
    </row>
    <row r="16" spans="1:9" ht="15">
      <c r="A16" s="19">
        <v>50</v>
      </c>
      <c r="B16" s="10" t="s">
        <v>1</v>
      </c>
      <c r="C16" s="10"/>
      <c r="D16" s="11">
        <f>E5</f>
        <v>1.1388888888888888</v>
      </c>
      <c r="E16" s="10" t="s">
        <v>7</v>
      </c>
      <c r="F16" s="10"/>
      <c r="G16" s="12"/>
      <c r="H16" s="10"/>
      <c r="I16" s="20"/>
    </row>
    <row r="17" spans="1:9" ht="15">
      <c r="A17" s="16" t="str">
        <f>A11</f>
        <v>Bescherming</v>
      </c>
      <c r="B17" s="1" t="str">
        <f>B11</f>
        <v>RX</v>
      </c>
      <c r="C17" s="1">
        <f>(2*2200)/1000000</f>
        <v>0.0044</v>
      </c>
      <c r="D17" s="1" t="s">
        <v>0</v>
      </c>
      <c r="E17" s="1"/>
      <c r="F17" s="1"/>
      <c r="G17" s="6">
        <f>(C17*1000000)*E20</f>
        <v>0.5008907191946654</v>
      </c>
      <c r="H17" s="1" t="s">
        <v>4</v>
      </c>
      <c r="I17" s="17" t="s">
        <v>6</v>
      </c>
    </row>
    <row r="18" spans="1:9" ht="15">
      <c r="A18" s="16" t="str">
        <f>A12</f>
        <v>Ingang</v>
      </c>
      <c r="B18" s="1" t="str">
        <f>B12</f>
        <v>RA</v>
      </c>
      <c r="C18" s="1">
        <f>H10</f>
        <v>0</v>
      </c>
      <c r="D18" s="1" t="s">
        <v>6</v>
      </c>
      <c r="E18" s="1"/>
      <c r="F18" s="1"/>
      <c r="G18" s="6">
        <f>(C18*1000000)*E20</f>
        <v>0</v>
      </c>
      <c r="H18" s="1" t="s">
        <v>4</v>
      </c>
      <c r="I18" s="17"/>
    </row>
    <row r="19" spans="1:9" ht="15">
      <c r="A19" s="16" t="str">
        <f>A13</f>
        <v>belasting</v>
      </c>
      <c r="B19" s="1" t="str">
        <f>B13</f>
        <v>RB</v>
      </c>
      <c r="C19" s="1">
        <f>F10</f>
        <v>10</v>
      </c>
      <c r="D19" s="1" t="s">
        <v>6</v>
      </c>
      <c r="E19" s="1"/>
      <c r="F19" s="1"/>
      <c r="G19" s="9">
        <f>(C19*1000000)*E20</f>
        <v>1138.3879981696944</v>
      </c>
      <c r="H19" s="1" t="s">
        <v>4</v>
      </c>
      <c r="I19" s="17"/>
    </row>
    <row r="20" spans="1:9" ht="15">
      <c r="A20" s="21"/>
      <c r="B20" s="1" t="str">
        <f>B14</f>
        <v>Rv</v>
      </c>
      <c r="C20" s="1">
        <f>C17+C18+C19</f>
        <v>10.0044</v>
      </c>
      <c r="D20" s="5" t="s">
        <v>6</v>
      </c>
      <c r="E20" s="4">
        <f>D16/(C20*1000)</f>
        <v>0.00011383879981696943</v>
      </c>
      <c r="F20" s="5" t="s">
        <v>10</v>
      </c>
      <c r="G20" s="6">
        <f>G18+G19</f>
        <v>1138.3879981696944</v>
      </c>
      <c r="H20" s="1" t="s">
        <v>4</v>
      </c>
      <c r="I20" s="17"/>
    </row>
    <row r="21" spans="1:9" ht="15.75" thickBot="1">
      <c r="A21" s="22"/>
      <c r="B21" s="8"/>
      <c r="C21" s="8"/>
      <c r="D21" s="8"/>
      <c r="E21" s="8"/>
      <c r="F21" s="8"/>
      <c r="G21" s="8"/>
      <c r="H21" s="8"/>
      <c r="I21" s="23"/>
    </row>
    <row r="22" spans="1:9" ht="15">
      <c r="A22" s="16"/>
      <c r="B22" s="1"/>
      <c r="C22" s="1"/>
      <c r="D22" s="1"/>
      <c r="E22" s="1"/>
      <c r="F22" s="1"/>
      <c r="G22" s="1"/>
      <c r="H22" s="1"/>
      <c r="I22" s="17"/>
    </row>
    <row r="23" spans="1:9" ht="15">
      <c r="A23" s="19">
        <f>C2</f>
        <v>3.6</v>
      </c>
      <c r="B23" s="10" t="s">
        <v>1</v>
      </c>
      <c r="C23" s="10"/>
      <c r="D23" s="10">
        <f>C3</f>
        <v>0.18000000000000002</v>
      </c>
      <c r="E23" s="10" t="s">
        <v>21</v>
      </c>
      <c r="F23" s="10">
        <v>0.20425</v>
      </c>
      <c r="G23" s="12" t="s">
        <v>8</v>
      </c>
      <c r="H23" s="10">
        <v>10</v>
      </c>
      <c r="I23" s="20" t="s">
        <v>6</v>
      </c>
    </row>
    <row r="24" spans="1:9" ht="15">
      <c r="A24" s="16" t="str">
        <f>A17</f>
        <v>Bescherming</v>
      </c>
      <c r="B24" s="1" t="str">
        <f>B17</f>
        <v>RX</v>
      </c>
      <c r="C24" s="1">
        <f>(2*2200)/1000000</f>
        <v>0.0044</v>
      </c>
      <c r="D24" s="1" t="s">
        <v>6</v>
      </c>
      <c r="E24" s="1"/>
      <c r="F24" s="1"/>
      <c r="G24" s="6">
        <f>(C24*1000000)*E27</f>
        <v>0.07758126686682373</v>
      </c>
      <c r="H24" s="1" t="s">
        <v>4</v>
      </c>
      <c r="I24" s="17"/>
    </row>
    <row r="25" spans="1:9" ht="15">
      <c r="A25" s="16" t="str">
        <f>A18</f>
        <v>Ingang</v>
      </c>
      <c r="B25" s="1" t="str">
        <f>B18</f>
        <v>RA</v>
      </c>
      <c r="C25" s="3">
        <f>H23</f>
        <v>10</v>
      </c>
      <c r="D25" s="1" t="s">
        <v>6</v>
      </c>
      <c r="E25" s="1"/>
      <c r="F25" s="1"/>
      <c r="G25" s="6">
        <f>(C25*1000000)*E27</f>
        <v>176.32106106096305</v>
      </c>
      <c r="H25" s="1" t="s">
        <v>4</v>
      </c>
      <c r="I25" s="17"/>
    </row>
    <row r="26" spans="1:9" ht="15">
      <c r="A26" s="16" t="str">
        <f>A19</f>
        <v>belasting</v>
      </c>
      <c r="B26" s="1" t="str">
        <f>B19</f>
        <v>RB</v>
      </c>
      <c r="C26" s="3">
        <f>F23</f>
        <v>0.20425</v>
      </c>
      <c r="D26" s="1" t="s">
        <v>6</v>
      </c>
      <c r="E26" s="1"/>
      <c r="F26" s="1"/>
      <c r="G26" s="9">
        <f>(C26*1000000)*E27</f>
        <v>3.6013576721701703</v>
      </c>
      <c r="H26" s="1" t="s">
        <v>4</v>
      </c>
      <c r="I26" s="17"/>
    </row>
    <row r="27" spans="1:9" ht="15">
      <c r="A27" s="16"/>
      <c r="B27" s="1" t="str">
        <f>B20</f>
        <v>Rv</v>
      </c>
      <c r="C27" s="1">
        <f>C24+C25+C26</f>
        <v>10.20865</v>
      </c>
      <c r="D27" s="5" t="s">
        <v>6</v>
      </c>
      <c r="E27" s="4">
        <f>D23/(C27*1000)</f>
        <v>1.7632106106096304E-05</v>
      </c>
      <c r="F27" s="5" t="s">
        <v>10</v>
      </c>
      <c r="G27" s="6">
        <f>G25+G26</f>
        <v>179.9224187331332</v>
      </c>
      <c r="H27" s="1" t="s">
        <v>4</v>
      </c>
      <c r="I27" s="17"/>
    </row>
    <row r="28" spans="1:9" ht="15">
      <c r="A28" s="16"/>
      <c r="B28" s="1"/>
      <c r="C28" s="1"/>
      <c r="D28" s="1"/>
      <c r="E28" s="1"/>
      <c r="F28" s="1"/>
      <c r="G28" s="6"/>
      <c r="H28" s="1"/>
      <c r="I28" s="17"/>
    </row>
    <row r="29" spans="1:9" ht="15">
      <c r="A29" s="19">
        <v>50</v>
      </c>
      <c r="B29" s="10" t="s">
        <v>1</v>
      </c>
      <c r="C29" s="10"/>
      <c r="D29" s="11">
        <f>E3</f>
        <v>2.5</v>
      </c>
      <c r="E29" s="10" t="s">
        <v>7</v>
      </c>
      <c r="F29" s="10"/>
      <c r="G29" s="12"/>
      <c r="H29" s="10"/>
      <c r="I29" s="20"/>
    </row>
    <row r="30" spans="1:9" ht="15">
      <c r="A30" s="16" t="str">
        <f>A24</f>
        <v>Bescherming</v>
      </c>
      <c r="B30" s="1" t="str">
        <f>B24</f>
        <v>RX</v>
      </c>
      <c r="C30" s="1">
        <f>(2*2200)/1000000</f>
        <v>0.0044</v>
      </c>
      <c r="D30" s="1" t="s">
        <v>6</v>
      </c>
      <c r="E30" s="1"/>
      <c r="F30" s="1"/>
      <c r="G30" s="6">
        <f>(C30*1000000)*E33</f>
        <v>1.0775175953725518</v>
      </c>
      <c r="H30" s="1" t="s">
        <v>4</v>
      </c>
      <c r="I30" s="17"/>
    </row>
    <row r="31" spans="1:9" ht="15">
      <c r="A31" s="16" t="str">
        <f>A25</f>
        <v>Ingang</v>
      </c>
      <c r="B31" s="1" t="str">
        <f>B25</f>
        <v>RA</v>
      </c>
      <c r="C31" s="3">
        <f>H23</f>
        <v>10</v>
      </c>
      <c r="D31" s="1" t="s">
        <v>6</v>
      </c>
      <c r="E31" s="1"/>
      <c r="F31" s="1"/>
      <c r="G31" s="6">
        <f>(C31*1000000)*E33</f>
        <v>2448.903625846708</v>
      </c>
      <c r="H31" s="1" t="s">
        <v>4</v>
      </c>
      <c r="I31" s="17"/>
    </row>
    <row r="32" spans="1:9" ht="15">
      <c r="A32" s="16" t="str">
        <f>A26</f>
        <v>belasting</v>
      </c>
      <c r="B32" s="1" t="str">
        <f>B26</f>
        <v>RB</v>
      </c>
      <c r="C32" s="3">
        <f>F23</f>
        <v>0.20425</v>
      </c>
      <c r="D32" s="1" t="s">
        <v>6</v>
      </c>
      <c r="E32" s="1"/>
      <c r="F32" s="1"/>
      <c r="G32" s="9">
        <f>(C32*1000000)*E33</f>
        <v>50.018856557919015</v>
      </c>
      <c r="H32" s="1" t="s">
        <v>4</v>
      </c>
      <c r="I32" s="17"/>
    </row>
    <row r="33" spans="1:9" ht="15.75" thickBot="1">
      <c r="A33" s="24"/>
      <c r="B33" s="8" t="str">
        <f>B27</f>
        <v>Rv</v>
      </c>
      <c r="C33" s="8">
        <f>C30+C31+C32</f>
        <v>10.20865</v>
      </c>
      <c r="D33" s="25" t="s">
        <v>6</v>
      </c>
      <c r="E33" s="26">
        <f>D29/(C33*1000)</f>
        <v>0.00024489036258467083</v>
      </c>
      <c r="F33" s="25" t="s">
        <v>10</v>
      </c>
      <c r="G33" s="27">
        <f>G31+G32</f>
        <v>2498.9224824046273</v>
      </c>
      <c r="H33" s="8" t="s">
        <v>4</v>
      </c>
      <c r="I33" s="23"/>
    </row>
  </sheetData>
  <sheetProtection/>
  <printOptions/>
  <pageMargins left="0.7" right="0.7" top="0.75" bottom="0.75" header="0.3" footer="0.3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Boers</dc:creator>
  <cp:keywords/>
  <dc:description/>
  <cp:lastModifiedBy>Jan Boers</cp:lastModifiedBy>
  <dcterms:created xsi:type="dcterms:W3CDTF">2011-12-30T21:53:13Z</dcterms:created>
  <dcterms:modified xsi:type="dcterms:W3CDTF">2011-12-31T00:07:06Z</dcterms:modified>
  <cp:category/>
  <cp:version/>
  <cp:contentType/>
  <cp:contentStatus/>
</cp:coreProperties>
</file>