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G2" i="1"/>
  <c r="E2"/>
  <c r="E4"/>
  <c r="E3"/>
  <c r="G4"/>
  <c r="I4"/>
  <c r="A9"/>
  <c r="A10"/>
  <c r="A11"/>
  <c r="A12"/>
  <c r="A13"/>
  <c r="A14"/>
  <c r="A15"/>
  <c r="A16"/>
  <c r="A17"/>
  <c r="A18"/>
  <c r="A19"/>
  <c r="A20"/>
  <c r="A21"/>
  <c r="A22"/>
  <c r="A23"/>
  <c r="A24"/>
  <c r="A8"/>
  <c r="E7"/>
  <c r="G7"/>
  <c r="I7"/>
  <c r="E8"/>
  <c r="G8"/>
  <c r="I8"/>
  <c r="E9"/>
  <c r="G9"/>
  <c r="I9"/>
  <c r="E10"/>
  <c r="G10"/>
  <c r="I10"/>
  <c r="E11"/>
  <c r="G11"/>
  <c r="I11"/>
  <c r="E12"/>
  <c r="G12"/>
  <c r="I12"/>
  <c r="E13"/>
  <c r="G13"/>
  <c r="I13"/>
  <c r="E14"/>
  <c r="G14"/>
  <c r="I14"/>
  <c r="E15"/>
  <c r="G15"/>
  <c r="I15"/>
  <c r="E16"/>
  <c r="G16"/>
  <c r="I16"/>
  <c r="E17"/>
  <c r="G17"/>
  <c r="I17"/>
  <c r="E18"/>
  <c r="G18"/>
  <c r="I18"/>
  <c r="E19"/>
  <c r="G19"/>
  <c r="I19"/>
  <c r="E20"/>
  <c r="G20"/>
  <c r="I20"/>
  <c r="E21"/>
  <c r="G21"/>
  <c r="I21"/>
  <c r="E22"/>
  <c r="G22"/>
  <c r="I22"/>
  <c r="E23"/>
  <c r="G23"/>
  <c r="I23"/>
  <c r="E24"/>
  <c r="G24"/>
  <c r="I24"/>
  <c r="E25"/>
  <c r="G25"/>
  <c r="I25"/>
  <c r="G5"/>
  <c r="E5"/>
  <c r="I5" s="1"/>
  <c r="G3"/>
  <c r="I3"/>
  <c r="I2"/>
</calcChain>
</file>

<file path=xl/sharedStrings.xml><?xml version="1.0" encoding="utf-8"?>
<sst xmlns="http://schemas.openxmlformats.org/spreadsheetml/2006/main" count="7" uniqueCount="7">
  <si>
    <t>L0</t>
  </si>
  <si>
    <t>C0</t>
  </si>
  <si>
    <t>F L+C</t>
  </si>
  <si>
    <t>F2 +C0+L0</t>
  </si>
  <si>
    <t>delta F-F2</t>
  </si>
  <si>
    <t>L µH</t>
  </si>
  <si>
    <t>C pF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</si>
</sst>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workbookViewId="0">
      <selection sqref="A1:I5"/>
    </sheetView>
  </sheetViews>
  <sheetFormatPr defaultRowHeight="15"/>
  <cols>
    <col min="1" max="16384" width="9.140625" style="1"/>
  </cols>
  <sheetData>
    <row r="1" spans="1:9" ht="15.75" thickBot="1">
      <c r="A1" s="4" t="s">
        <v>5</v>
      </c>
      <c r="B1" s="5" t="s">
        <v>0</v>
      </c>
      <c r="C1" s="6" t="s">
        <v>6</v>
      </c>
      <c r="D1" s="5" t="s">
        <v>1</v>
      </c>
      <c r="E1" s="7" t="s">
        <v>2</v>
      </c>
      <c r="F1" s="7"/>
      <c r="G1" s="7" t="s">
        <v>3</v>
      </c>
      <c r="H1" s="7"/>
      <c r="I1" s="8" t="s">
        <v>4</v>
      </c>
    </row>
    <row r="2" spans="1:9">
      <c r="A2" s="12">
        <v>50</v>
      </c>
      <c r="B2" s="12">
        <v>1E-3</v>
      </c>
      <c r="C2" s="12">
        <v>1000</v>
      </c>
      <c r="D2" s="12"/>
      <c r="E2" s="13">
        <f>1000000/(2*PI()*SQRT(A2*C2))</f>
        <v>711.76254341717708</v>
      </c>
      <c r="F2" s="12"/>
      <c r="G2" s="13">
        <f>1000000/(2*PI()*SQRT((A2+B2)*(C2+D2)))</f>
        <v>711.75542589850556</v>
      </c>
      <c r="H2" s="12"/>
      <c r="I2" s="13">
        <f>E2-G2</f>
        <v>7.1175186715208838E-3</v>
      </c>
    </row>
    <row r="3" spans="1:9">
      <c r="A3" s="3">
        <v>60</v>
      </c>
      <c r="B3" s="12">
        <v>1E-3</v>
      </c>
      <c r="C3" s="3">
        <v>1500</v>
      </c>
      <c r="D3" s="3"/>
      <c r="E3" s="11">
        <f>1000000/(2*PI()*SQRT(A3*C3))</f>
        <v>530.51647697298449</v>
      </c>
      <c r="F3" s="3"/>
      <c r="G3" s="11">
        <f t="shared" ref="G2:G7" si="0">1000000/(2*PI()*SQRT((A3+B3)*(C3+D3)))</f>
        <v>530.51205605760435</v>
      </c>
      <c r="H3" s="3"/>
      <c r="I3" s="11">
        <f t="shared" ref="I3:I8" si="1">E3-G3</f>
        <v>4.4209153801375578E-3</v>
      </c>
    </row>
    <row r="4" spans="1:9">
      <c r="A4" s="3">
        <v>70</v>
      </c>
      <c r="B4" s="12">
        <v>1E-3</v>
      </c>
      <c r="C4" s="3">
        <v>2000</v>
      </c>
      <c r="D4" s="3"/>
      <c r="E4" s="11">
        <f>1000000/(2*PI()*SQRT(A4*C4))</f>
        <v>425.35947747241181</v>
      </c>
      <c r="F4" s="3"/>
      <c r="G4" s="11">
        <f t="shared" ref="G4" si="2">1000000/(2*PI()*SQRT((A4+B4)*(C4+D4)))</f>
        <v>425.35643922298243</v>
      </c>
      <c r="H4" s="3"/>
      <c r="I4" s="11">
        <f t="shared" ref="I4" si="3">E4-G4</f>
        <v>3.0382494293803575E-3</v>
      </c>
    </row>
    <row r="5" spans="1:9">
      <c r="A5" s="3">
        <v>80</v>
      </c>
      <c r="B5" s="12">
        <v>1E-3</v>
      </c>
      <c r="C5" s="3">
        <v>2500</v>
      </c>
      <c r="D5" s="3"/>
      <c r="E5" s="11">
        <f t="shared" ref="E2:E9" si="4">1000000/(2*PI()*SQRT(A5*C5))</f>
        <v>355.88127170858854</v>
      </c>
      <c r="F5" s="3"/>
      <c r="G5" s="11">
        <f t="shared" si="0"/>
        <v>355.87904747149258</v>
      </c>
      <c r="H5" s="3"/>
      <c r="I5" s="11">
        <f t="shared" si="1"/>
        <v>2.2242370959588698E-3</v>
      </c>
    </row>
    <row r="6" spans="1:9">
      <c r="E6" s="2"/>
      <c r="G6" s="2"/>
      <c r="I6" s="2"/>
    </row>
    <row r="7" spans="1:9">
      <c r="A7" s="1">
        <v>63</v>
      </c>
      <c r="C7" s="1">
        <v>1515</v>
      </c>
      <c r="D7" s="1">
        <v>0.1</v>
      </c>
      <c r="E7" s="2">
        <f t="shared" ref="E6:E25" si="5">1000000/(2*PI()*SQRT(A7*C7))</f>
        <v>515.16166776260104</v>
      </c>
      <c r="G7" s="2">
        <f t="shared" ref="G6:G25" si="6">1000000/(2*PI()*SQRT((A7+B7)*(C7+D7)))</f>
        <v>515.14466656899992</v>
      </c>
      <c r="I7" s="2">
        <f t="shared" ref="I6:I25" si="7">E7-G7</f>
        <v>1.7001193601117848E-2</v>
      </c>
    </row>
    <row r="8" spans="1:9">
      <c r="A8" s="1">
        <f>A7+0.05</f>
        <v>63.05</v>
      </c>
      <c r="C8" s="1">
        <v>1515</v>
      </c>
      <c r="E8" s="2">
        <f t="shared" si="5"/>
        <v>514.95736013300632</v>
      </c>
      <c r="G8" s="2">
        <f t="shared" si="6"/>
        <v>514.95736013300632</v>
      </c>
      <c r="I8" s="2">
        <f t="shared" si="7"/>
        <v>0</v>
      </c>
    </row>
    <row r="9" spans="1:9">
      <c r="A9" s="1">
        <f t="shared" ref="A9:A25" si="8">A8+0.05</f>
        <v>63.099999999999994</v>
      </c>
      <c r="C9" s="1">
        <v>1515</v>
      </c>
      <c r="E9" s="2">
        <f t="shared" si="5"/>
        <v>514.75329538945425</v>
      </c>
      <c r="G9" s="2">
        <f t="shared" si="6"/>
        <v>514.75329538945425</v>
      </c>
      <c r="I9" s="2">
        <f t="shared" si="7"/>
        <v>0</v>
      </c>
    </row>
    <row r="10" spans="1:9">
      <c r="A10" s="1">
        <f t="shared" si="8"/>
        <v>63.149999999999991</v>
      </c>
      <c r="C10" s="1">
        <v>1515</v>
      </c>
      <c r="E10" s="2">
        <f t="shared" si="5"/>
        <v>514.54947305107783</v>
      </c>
      <c r="G10" s="2">
        <f t="shared" si="6"/>
        <v>514.54947305107783</v>
      </c>
      <c r="I10" s="2">
        <f t="shared" si="7"/>
        <v>0</v>
      </c>
    </row>
    <row r="11" spans="1:9">
      <c r="A11" s="1">
        <f t="shared" si="8"/>
        <v>63.199999999999989</v>
      </c>
      <c r="C11" s="1">
        <v>1515</v>
      </c>
      <c r="E11" s="2">
        <f t="shared" si="5"/>
        <v>514.3458926383413</v>
      </c>
      <c r="G11" s="2">
        <f t="shared" si="6"/>
        <v>514.3458926383413</v>
      </c>
      <c r="I11" s="2">
        <f t="shared" si="7"/>
        <v>0</v>
      </c>
    </row>
    <row r="12" spans="1:9">
      <c r="A12" s="1">
        <f t="shared" si="8"/>
        <v>63.249999999999986</v>
      </c>
      <c r="C12" s="1">
        <v>1515</v>
      </c>
      <c r="E12" s="2">
        <f t="shared" si="5"/>
        <v>514.14255367303622</v>
      </c>
      <c r="G12" s="2">
        <f t="shared" si="6"/>
        <v>514.14255367303622</v>
      </c>
      <c r="I12" s="2">
        <f t="shared" si="7"/>
        <v>0</v>
      </c>
    </row>
    <row r="13" spans="1:9">
      <c r="A13" s="1">
        <f t="shared" si="8"/>
        <v>63.299999999999983</v>
      </c>
      <c r="C13" s="1">
        <v>1515</v>
      </c>
      <c r="E13" s="2">
        <f t="shared" si="5"/>
        <v>513.93945567827654</v>
      </c>
      <c r="G13" s="2">
        <f t="shared" si="6"/>
        <v>513.93945567827654</v>
      </c>
      <c r="I13" s="2">
        <f t="shared" si="7"/>
        <v>0</v>
      </c>
    </row>
    <row r="14" spans="1:9">
      <c r="A14" s="1">
        <f t="shared" si="8"/>
        <v>63.34999999999998</v>
      </c>
      <c r="C14" s="1">
        <v>1515</v>
      </c>
      <c r="E14" s="2">
        <f t="shared" si="5"/>
        <v>513.73659817849375</v>
      </c>
      <c r="G14" s="2">
        <f t="shared" si="6"/>
        <v>513.73659817849375</v>
      </c>
      <c r="I14" s="2">
        <f t="shared" si="7"/>
        <v>0</v>
      </c>
    </row>
    <row r="15" spans="1:9">
      <c r="A15" s="1">
        <f t="shared" si="8"/>
        <v>63.399999999999977</v>
      </c>
      <c r="C15" s="1">
        <v>1515</v>
      </c>
      <c r="E15" s="2">
        <f t="shared" si="5"/>
        <v>513.53398069943239</v>
      </c>
      <c r="G15" s="2">
        <f t="shared" si="6"/>
        <v>513.53398069943239</v>
      </c>
      <c r="I15" s="2">
        <f t="shared" si="7"/>
        <v>0</v>
      </c>
    </row>
    <row r="16" spans="1:9">
      <c r="A16" s="1">
        <f t="shared" si="8"/>
        <v>63.449999999999974</v>
      </c>
      <c r="C16" s="1">
        <v>1515</v>
      </c>
      <c r="E16" s="2">
        <f t="shared" si="5"/>
        <v>513.33160276814488</v>
      </c>
      <c r="G16" s="2">
        <f t="shared" si="6"/>
        <v>513.33160276814488</v>
      </c>
      <c r="I16" s="2">
        <f t="shared" si="7"/>
        <v>0</v>
      </c>
    </row>
    <row r="17" spans="1:9">
      <c r="A17" s="1">
        <f t="shared" si="8"/>
        <v>63.499999999999972</v>
      </c>
      <c r="C17" s="1">
        <v>1515</v>
      </c>
      <c r="E17" s="2">
        <f t="shared" si="5"/>
        <v>513.12946391298772</v>
      </c>
      <c r="G17" s="2">
        <f t="shared" si="6"/>
        <v>513.12946391298772</v>
      </c>
      <c r="I17" s="2">
        <f t="shared" si="7"/>
        <v>0</v>
      </c>
    </row>
    <row r="18" spans="1:9">
      <c r="A18" s="1">
        <f t="shared" si="8"/>
        <v>63.549999999999969</v>
      </c>
      <c r="C18" s="1">
        <v>1515</v>
      </c>
      <c r="E18" s="2">
        <f t="shared" si="5"/>
        <v>512.9275636636163</v>
      </c>
      <c r="G18" s="2">
        <f t="shared" si="6"/>
        <v>512.9275636636163</v>
      </c>
      <c r="I18" s="2">
        <f t="shared" si="7"/>
        <v>0</v>
      </c>
    </row>
    <row r="19" spans="1:9">
      <c r="A19" s="1">
        <f t="shared" si="8"/>
        <v>63.599999999999966</v>
      </c>
      <c r="C19" s="1">
        <v>1515</v>
      </c>
      <c r="E19" s="2">
        <f t="shared" si="5"/>
        <v>512.72590155098067</v>
      </c>
      <c r="G19" s="2">
        <f t="shared" si="6"/>
        <v>512.72590155098067</v>
      </c>
      <c r="I19" s="2">
        <f t="shared" si="7"/>
        <v>0</v>
      </c>
    </row>
    <row r="20" spans="1:9">
      <c r="A20" s="1">
        <f t="shared" si="8"/>
        <v>63.649999999999963</v>
      </c>
      <c r="C20" s="1">
        <v>1515</v>
      </c>
      <c r="E20" s="2">
        <f t="shared" si="5"/>
        <v>512.52447710732042</v>
      </c>
      <c r="G20" s="2">
        <f t="shared" si="6"/>
        <v>512.52447710732042</v>
      </c>
      <c r="I20" s="2">
        <f t="shared" si="7"/>
        <v>0</v>
      </c>
    </row>
    <row r="21" spans="1:9">
      <c r="A21" s="1">
        <f t="shared" si="8"/>
        <v>63.69999999999996</v>
      </c>
      <c r="C21" s="1">
        <v>1515</v>
      </c>
      <c r="E21" s="2">
        <f t="shared" si="5"/>
        <v>512.32328986616051</v>
      </c>
      <c r="G21" s="2">
        <f t="shared" si="6"/>
        <v>512.32328986616051</v>
      </c>
      <c r="I21" s="2">
        <f t="shared" si="7"/>
        <v>0</v>
      </c>
    </row>
    <row r="22" spans="1:9">
      <c r="A22" s="1">
        <f t="shared" si="8"/>
        <v>63.749999999999957</v>
      </c>
      <c r="C22" s="1">
        <v>1515</v>
      </c>
      <c r="E22" s="2">
        <f t="shared" si="5"/>
        <v>512.12233936230678</v>
      </c>
      <c r="G22" s="2">
        <f t="shared" si="6"/>
        <v>512.12233936230678</v>
      </c>
      <c r="I22" s="2">
        <f t="shared" si="7"/>
        <v>0</v>
      </c>
    </row>
    <row r="23" spans="1:9">
      <c r="A23" s="1">
        <f t="shared" si="8"/>
        <v>63.799999999999955</v>
      </c>
      <c r="C23" s="1">
        <v>1515</v>
      </c>
      <c r="E23" s="2">
        <f t="shared" si="5"/>
        <v>511.92162513184155</v>
      </c>
      <c r="G23" s="2">
        <f t="shared" si="6"/>
        <v>511.92162513184155</v>
      </c>
      <c r="I23" s="2">
        <f t="shared" si="7"/>
        <v>0</v>
      </c>
    </row>
    <row r="24" spans="1:9">
      <c r="A24" s="1">
        <f t="shared" si="8"/>
        <v>63.849999999999952</v>
      </c>
      <c r="C24" s="1">
        <v>1515</v>
      </c>
      <c r="E24" s="2">
        <f t="shared" si="5"/>
        <v>511.72114671211824</v>
      </c>
      <c r="G24" s="2">
        <f t="shared" si="6"/>
        <v>511.72114671211824</v>
      </c>
      <c r="I24" s="2">
        <f t="shared" si="7"/>
        <v>0</v>
      </c>
    </row>
    <row r="25" spans="1:9">
      <c r="A25" s="9">
        <v>63.42</v>
      </c>
      <c r="B25" s="9"/>
      <c r="C25" s="9">
        <v>1515</v>
      </c>
      <c r="D25" s="9"/>
      <c r="E25" s="10">
        <f t="shared" si="5"/>
        <v>513.45300080762547</v>
      </c>
      <c r="F25" s="9"/>
      <c r="G25" s="10">
        <f t="shared" si="6"/>
        <v>513.45300080762547</v>
      </c>
      <c r="H25" s="9"/>
      <c r="I25" s="10">
        <f t="shared" si="7"/>
        <v>0</v>
      </c>
    </row>
    <row r="26" spans="1:9">
      <c r="E26" s="2"/>
    </row>
    <row r="27" spans="1:9">
      <c r="E27" s="2"/>
    </row>
    <row r="28" spans="1:9">
      <c r="E28" s="2"/>
    </row>
    <row r="29" spans="1:9">
      <c r="E29" s="2"/>
    </row>
    <row r="30" spans="1:9">
      <c r="E30" s="2"/>
    </row>
    <row r="31" spans="1:9">
      <c r="E31" s="2"/>
    </row>
    <row r="32" spans="1:9">
      <c r="E32" s="2"/>
    </row>
    <row r="33" spans="5:5">
      <c r="E33" s="2"/>
    </row>
    <row r="34" spans="5:5">
      <c r="E34" s="2"/>
    </row>
    <row r="35" spans="5:5">
      <c r="E35" s="2"/>
    </row>
    <row r="36" spans="5:5">
      <c r="E36" s="2"/>
    </row>
    <row r="37" spans="5:5">
      <c r="E37" s="2"/>
    </row>
    <row r="38" spans="5:5">
      <c r="E38" s="2"/>
    </row>
    <row r="39" spans="5:5">
      <c r="E39" s="2"/>
    </row>
    <row r="40" spans="5:5">
      <c r="E40" s="2"/>
    </row>
    <row r="41" spans="5:5">
      <c r="E41" s="2"/>
    </row>
    <row r="42" spans="5:5">
      <c r="E42" s="2"/>
    </row>
    <row r="43" spans="5:5">
      <c r="E43" s="2"/>
    </row>
    <row r="44" spans="5:5">
      <c r="E44" s="2"/>
    </row>
    <row r="45" spans="5:5">
      <c r="E45" s="2"/>
    </row>
    <row r="46" spans="5:5">
      <c r="E46" s="2"/>
    </row>
    <row r="47" spans="5:5">
      <c r="E47" s="2"/>
    </row>
    <row r="48" spans="5:5">
      <c r="E48" s="2"/>
    </row>
    <row r="49" spans="5:5">
      <c r="E49" s="2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7" spans="5:5">
      <c r="E57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2"/>
    </row>
    <row r="64" spans="5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4" spans="5:5">
      <c r="E74" s="2"/>
    </row>
    <row r="75" spans="5:5">
      <c r="E75" s="2"/>
    </row>
    <row r="76" spans="5:5">
      <c r="E76" s="2"/>
    </row>
    <row r="77" spans="5:5">
      <c r="E77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dcterms:created xsi:type="dcterms:W3CDTF">2018-08-05T18:42:08Z</dcterms:created>
  <dcterms:modified xsi:type="dcterms:W3CDTF">2018-08-05T19:30:27Z</dcterms:modified>
</cp:coreProperties>
</file>