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540" windowHeight="11025" activeTab="0"/>
  </bookViews>
  <sheets>
    <sheet name="Adjusted Data" sheetId="1" r:id="rId1"/>
    <sheet name="RawData" sheetId="2" r:id="rId2"/>
    <sheet name="DL" sheetId="3" r:id="rId3"/>
  </sheets>
  <definedNames>
    <definedName name="_xlnm.Print_Area" localSheetId="0">'Adjusted Data'!$A$1:$W$27</definedName>
  </definedNames>
  <calcPr fullCalcOnLoad="1"/>
</workbook>
</file>

<file path=xl/sharedStrings.xml><?xml version="1.0" encoding="utf-8"?>
<sst xmlns="http://schemas.openxmlformats.org/spreadsheetml/2006/main" count="1020" uniqueCount="107">
  <si>
    <t>Ar 420.069-A</t>
  </si>
  <si>
    <t>Sc 424.683-A</t>
  </si>
  <si>
    <t>Analyte Name</t>
  </si>
  <si>
    <t>DL (mg/l)</t>
  </si>
  <si>
    <t>Date</t>
  </si>
  <si>
    <t>Method</t>
  </si>
  <si>
    <t>Client</t>
  </si>
  <si>
    <t>% Concentration</t>
  </si>
  <si>
    <t>Calib Blank 1</t>
  </si>
  <si>
    <t xml:space="preserve"> </t>
  </si>
  <si>
    <t>Standard 1</t>
  </si>
  <si>
    <t>ID</t>
  </si>
  <si>
    <t>start cell</t>
  </si>
  <si>
    <t>elements</t>
  </si>
  <si>
    <t>Sc 361.383-R</t>
  </si>
  <si>
    <t>Ag 328.068-A</t>
  </si>
  <si>
    <t>Al 308.215-A</t>
  </si>
  <si>
    <t>As 188.979-A*</t>
  </si>
  <si>
    <t>B 249.772-R</t>
  </si>
  <si>
    <t>Ba 233.527-A*</t>
  </si>
  <si>
    <t>Be 313.107-R</t>
  </si>
  <si>
    <t>Ca 315.887-R*</t>
  </si>
  <si>
    <t>Cd 214.440-A</t>
  </si>
  <si>
    <t>Co 228.616-A</t>
  </si>
  <si>
    <t>Cr 205.560-A</t>
  </si>
  <si>
    <t>Cu 324.752-A</t>
  </si>
  <si>
    <t>Fe 238.204-A</t>
  </si>
  <si>
    <t>K 766.490-R</t>
  </si>
  <si>
    <t>Li 670.784-R</t>
  </si>
  <si>
    <t>Mg 279.553-R</t>
  </si>
  <si>
    <t>Mg 285.213-R</t>
  </si>
  <si>
    <t>Mn 257.610-A*</t>
  </si>
  <si>
    <t>Na 589.592-R</t>
  </si>
  <si>
    <t>Ni 231.604-A</t>
  </si>
  <si>
    <t>P 177.434-A</t>
  </si>
  <si>
    <t>Pb 220.353-A</t>
  </si>
  <si>
    <t>S 180.669-A</t>
  </si>
  <si>
    <t>Se 196.026-A</t>
  </si>
  <si>
    <t>Si 251.611-A*</t>
  </si>
  <si>
    <t>Sr 407.771-R*</t>
  </si>
  <si>
    <t>Tl 190.801-A</t>
  </si>
  <si>
    <t>V 292.402-A*</t>
  </si>
  <si>
    <t>Zn 213.857-A</t>
  </si>
  <si>
    <t>Sn 189.927-A</t>
  </si>
  <si>
    <t>Mo 202.031-A</t>
  </si>
  <si>
    <t>Sb 217.582-A</t>
  </si>
  <si>
    <t>Ti 334.940-A</t>
  </si>
  <si>
    <t>Standard 5</t>
  </si>
  <si>
    <t>Ar 420.069</t>
  </si>
  <si>
    <t>Be 234.861</t>
  </si>
  <si>
    <t>Ce 413.764</t>
  </si>
  <si>
    <t>Dy 353.170</t>
  </si>
  <si>
    <t>Er 349.910</t>
  </si>
  <si>
    <t>Eu 381.967</t>
  </si>
  <si>
    <t>Gd 342.247</t>
  </si>
  <si>
    <t>Ho 345.600</t>
  </si>
  <si>
    <t>La 379.478</t>
  </si>
  <si>
    <t>Lu 261.542</t>
  </si>
  <si>
    <t>Nd 406.109</t>
  </si>
  <si>
    <t>Pr 390.844</t>
  </si>
  <si>
    <t>Sc 361.383</t>
  </si>
  <si>
    <t>Sm 442.434</t>
  </si>
  <si>
    <t>Tb 350.917</t>
  </si>
  <si>
    <t>Th 283.730</t>
  </si>
  <si>
    <t>Tm 346.220</t>
  </si>
  <si>
    <t>Y 371.029</t>
  </si>
  <si>
    <t>Yb 328.937</t>
  </si>
  <si>
    <t>U 385.958</t>
  </si>
  <si>
    <t>Water-CycloREE</t>
  </si>
  <si>
    <t>Sample ID</t>
  </si>
  <si>
    <t>Conc (Calib)</t>
  </si>
  <si>
    <t>RSD (Conc)</t>
  </si>
  <si>
    <t>REE CHECK</t>
  </si>
  <si>
    <t>Jim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</si>
  <si>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</si>
  <si>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</si>
  <si>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</si>
  <si>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</si>
  <si>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</si>
  <si>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</si>
  <si>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</si>
  <si>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</si>
  <si>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</si>
  <si>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</si>
  <si>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</si>
  <si>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</si>
  <si>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</si>
  <si>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</si>
  <si>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</si>
  <si>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</si>
  <si>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Gadolinite Y Bastnaesite in fluorite</t>
  </si>
  <si>
    <t>Monazite Ce (LREE--&gt;Dy)
Coats pegmatite Petaca New Mexico</t>
  </si>
  <si>
    <t>Columbite-Mn with Cyrolite(?) zircon
Eight Mile Park Fremont County</t>
  </si>
  <si>
    <t>Microlite in rose Muscovite
Harding pegmatitte, Dixon NM</t>
  </si>
  <si>
    <t>Bastnaesite-Ce + mxen(?) Allanite-Ce
Oregon #2 pegmatite, South Platte CO</t>
  </si>
  <si>
    <t>Carbonatite
Powderhorn Gunnison County</t>
  </si>
  <si>
    <t>Ti-Nb-Fe ore in pyroxenite
Powderhorn Gunnison County</t>
  </si>
  <si>
    <t>fluor Britholite-Ce Allanite-Ce
Rusty Gold Claim</t>
  </si>
  <si>
    <t>fluor Britholite-Ce Allanite-Ce in Aplite
Rusty Gold Claim</t>
  </si>
  <si>
    <t>Yttrefluorite, Tmal??? Alllanite Bastneasite
Snowflake Mine Teller County</t>
  </si>
  <si>
    <t>Allanite Ce Yttrium fluorite
South Platte Pegmatite District CO</t>
  </si>
  <si>
    <t>Aeschytile Y 
Trout Creek Pass Chaffee County</t>
  </si>
  <si>
    <t>Fluorthalenite -Y Allanite  Thorite Y Yb rich
White Cloud Pegmatite South Platte CO</t>
  </si>
  <si>
    <t>Yt + HREE fluorite
White Cloud Pegmatite South Platte CO</t>
  </si>
  <si>
    <t>Syrchysite(?)-Y (red) in Albite
White Cloud Pegmatite South Platte CO</t>
  </si>
  <si>
    <t>Samarskite-Y in Polycrase (Monazite) 
(HREE) in pegmatite
Iron Mountain area, Fremont County</t>
  </si>
  <si>
    <t>Perssons 16 samples as assayed by CSM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</si>
</sst>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0"/>
    </font>
    <font>
      <b/>
      <sz val="12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20" borderId="10" xfId="55" applyFont="1" applyFill="1" applyBorder="1" applyAlignment="1">
      <alignment horizontal="center" vertical="center"/>
      <protection/>
    </xf>
    <xf numFmtId="0" fontId="3" fillId="20" borderId="11" xfId="0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5" fillId="24" borderId="1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2" borderId="0" xfId="0" applyFont="1" applyFill="1" applyBorder="1" applyAlignment="1">
      <alignment/>
    </xf>
    <xf numFmtId="164" fontId="6" fillId="22" borderId="0" xfId="0" applyNumberFormat="1" applyFont="1" applyFill="1" applyBorder="1" applyAlignment="1">
      <alignment/>
    </xf>
    <xf numFmtId="0" fontId="5" fillId="25" borderId="12" xfId="0" applyFont="1" applyFill="1" applyBorder="1" applyAlignment="1">
      <alignment/>
    </xf>
    <xf numFmtId="1" fontId="5" fillId="25" borderId="12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1" fontId="5" fillId="25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1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2" borderId="0" xfId="0" applyFont="1" applyFill="1" applyAlignment="1">
      <alignment/>
    </xf>
    <xf numFmtId="165" fontId="6" fillId="22" borderId="0" xfId="0" applyNumberFormat="1" applyFont="1" applyFill="1" applyAlignment="1">
      <alignment/>
    </xf>
    <xf numFmtId="0" fontId="6" fillId="0" borderId="12" xfId="0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textRotation="180"/>
    </xf>
    <xf numFmtId="0" fontId="0" fillId="0" borderId="13" xfId="0" applyBorder="1" applyAlignment="1">
      <alignment horizontal="left" textRotation="180" wrapText="1"/>
    </xf>
    <xf numFmtId="164" fontId="2" fillId="26" borderId="0" xfId="0" applyNumberFormat="1" applyFont="1" applyFill="1" applyAlignment="1">
      <alignment/>
    </xf>
    <xf numFmtId="0" fontId="0" fillId="26" borderId="13" xfId="0" applyFill="1" applyBorder="1" applyAlignment="1">
      <alignment horizontal="left" textRotation="180" wrapText="1"/>
    </xf>
    <xf numFmtId="0" fontId="5" fillId="25" borderId="13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1" fontId="5" fillId="25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65" fontId="6" fillId="22" borderId="13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26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26" borderId="0" xfId="0" applyFont="1" applyFill="1" applyAlignment="1">
      <alignment horizontal="center" vertical="center"/>
    </xf>
    <xf numFmtId="0" fontId="0" fillId="26" borderId="0" xfId="0" applyFill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26" borderId="15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26" borderId="16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26" borderId="18" xfId="0" applyNumberFormat="1" applyFont="1" applyFill="1" applyBorder="1" applyAlignment="1">
      <alignment/>
    </xf>
    <xf numFmtId="164" fontId="2" fillId="0" borderId="19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tectionLimits April 9, 200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Lanthenum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'Adjusted Data'!$H$14:$W$14</c:f>
              <c:numCache>
                <c:ptCount val="16"/>
                <c:pt idx="0">
                  <c:v>0.9883350118</c:v>
                </c:pt>
                <c:pt idx="1">
                  <c:v>50.91867786</c:v>
                </c:pt>
                <c:pt idx="2">
                  <c:v>2.516473947</c:v>
                </c:pt>
                <c:pt idx="3">
                  <c:v>0.1767050358</c:v>
                </c:pt>
                <c:pt idx="4">
                  <c:v>18.74789259</c:v>
                </c:pt>
                <c:pt idx="5">
                  <c:v>0.0661379352</c:v>
                </c:pt>
                <c:pt idx="6">
                  <c:v>1.469910834</c:v>
                </c:pt>
                <c:pt idx="7">
                  <c:v>9.515265902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8.44960376</c:v>
                </c:pt>
                <c:pt idx="13">
                  <c:v>9.921403279</c:v>
                </c:pt>
                <c:pt idx="14">
                  <c:v>9.888234398</c:v>
                </c:pt>
                <c:pt idx="15">
                  <c:v>8.801894609</c:v>
                </c:pt>
              </c:numCache>
            </c:numRef>
          </c:val>
          <c:smooth val="0"/>
        </c:ser>
        <c:marker val="1"/>
        <c:axId val="51127664"/>
        <c:axId val="57495793"/>
      </c:line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1127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11</xdr:row>
      <xdr:rowOff>47625</xdr:rowOff>
    </xdr:from>
    <xdr:to>
      <xdr:col>20</xdr:col>
      <xdr:colOff>85725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6381750" y="1809750"/>
        <a:ext cx="45720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9"/>
  <sheetViews>
    <sheetView tabSelected="1" zoomScalePageLayoutView="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6" sqref="K16"/>
    </sheetView>
  </sheetViews>
  <sheetFormatPr defaultColWidth="8.8515625" defaultRowHeight="15"/>
  <cols>
    <col min="1" max="1" width="8.28125" style="0" customWidth="1"/>
    <col min="2" max="2" width="11.28125" style="0" customWidth="1"/>
    <col min="3" max="3" width="7.7109375" style="0" customWidth="1"/>
    <col min="4" max="4" width="8.421875" style="0" customWidth="1"/>
    <col min="6" max="6" width="8.421875" style="0" customWidth="1"/>
    <col min="7" max="7" width="8.28125" style="0" bestFit="1" customWidth="1"/>
    <col min="8" max="8" width="8.140625" style="0" bestFit="1" customWidth="1"/>
    <col min="9" max="9" width="8.28125" style="0" bestFit="1" customWidth="1"/>
    <col min="10" max="10" width="8.140625" style="0" bestFit="1" customWidth="1"/>
    <col min="11" max="14" width="7.421875" style="0" bestFit="1" customWidth="1"/>
    <col min="15" max="15" width="8.00390625" style="0" bestFit="1" customWidth="1"/>
    <col min="16" max="16" width="7.8515625" style="0" bestFit="1" customWidth="1"/>
    <col min="17" max="17" width="7.421875" style="0" bestFit="1" customWidth="1"/>
    <col min="18" max="18" width="8.28125" style="0" bestFit="1" customWidth="1"/>
    <col min="19" max="19" width="8.00390625" style="0" bestFit="1" customWidth="1"/>
    <col min="20" max="20" width="7.8515625" style="0" bestFit="1" customWidth="1"/>
    <col min="21" max="21" width="8.00390625" style="0" bestFit="1" customWidth="1"/>
    <col min="22" max="22" width="7.8515625" style="0" bestFit="1" customWidth="1"/>
    <col min="23" max="23" width="8.00390625" style="0" bestFit="1" customWidth="1"/>
    <col min="24" max="24" width="7.8515625" style="0" bestFit="1" customWidth="1"/>
    <col min="25" max="25" width="8.00390625" style="0" bestFit="1" customWidth="1"/>
    <col min="26" max="26" width="7.8515625" style="0" bestFit="1" customWidth="1"/>
    <col min="27" max="27" width="8.00390625" style="0" bestFit="1" customWidth="1"/>
    <col min="28" max="28" width="7.8515625" style="0" bestFit="1" customWidth="1"/>
    <col min="29" max="29" width="7.421875" style="0" bestFit="1" customWidth="1"/>
    <col min="30" max="30" width="8.28125" style="0" bestFit="1" customWidth="1"/>
    <col min="31" max="31" width="8.00390625" style="0" bestFit="1" customWidth="1"/>
    <col min="32" max="32" width="7.8515625" style="0" bestFit="1" customWidth="1"/>
    <col min="33" max="33" width="8.00390625" style="0" bestFit="1" customWidth="1"/>
    <col min="34" max="34" width="7.8515625" style="0" bestFit="1" customWidth="1"/>
    <col min="35" max="35" width="8.00390625" style="0" bestFit="1" customWidth="1"/>
    <col min="36" max="36" width="7.8515625" style="0" bestFit="1" customWidth="1"/>
    <col min="37" max="37" width="7.421875" style="0" bestFit="1" customWidth="1"/>
    <col min="38" max="38" width="8.28125" style="0" bestFit="1" customWidth="1"/>
  </cols>
  <sheetData>
    <row r="1" spans="1:7" s="1" customFormat="1" ht="12">
      <c r="A1" s="6" t="s">
        <v>4</v>
      </c>
      <c r="B1" s="7">
        <v>41788</v>
      </c>
      <c r="D1" s="1" t="s">
        <v>12</v>
      </c>
      <c r="E1" s="1" t="s">
        <v>13</v>
      </c>
      <c r="G1" s="1" t="s">
        <v>106</v>
      </c>
    </row>
    <row r="2" spans="1:5" s="1" customFormat="1" ht="12">
      <c r="A2" s="6" t="s">
        <v>5</v>
      </c>
      <c r="B2" s="6" t="s">
        <v>68</v>
      </c>
      <c r="D2" s="1">
        <v>44</v>
      </c>
      <c r="E2" s="1">
        <v>20</v>
      </c>
    </row>
    <row r="3" spans="1:68" s="1" customFormat="1" ht="12">
      <c r="A3" s="8" t="s">
        <v>6</v>
      </c>
      <c r="B3" s="6" t="s">
        <v>73</v>
      </c>
      <c r="D3" s="1">
        <v>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1">
        <v>31</v>
      </c>
      <c r="AJ3" s="1">
        <v>32</v>
      </c>
      <c r="AK3" s="1">
        <v>33</v>
      </c>
      <c r="AL3" s="1">
        <v>34</v>
      </c>
      <c r="AM3" s="1">
        <v>35</v>
      </c>
      <c r="AN3" s="1">
        <v>36</v>
      </c>
      <c r="AO3" s="1">
        <v>37</v>
      </c>
      <c r="AP3" s="1">
        <v>38</v>
      </c>
      <c r="AQ3" s="1">
        <v>39</v>
      </c>
      <c r="AR3" s="1">
        <v>40</v>
      </c>
      <c r="AS3" s="1">
        <v>41</v>
      </c>
      <c r="AT3" s="1">
        <v>42</v>
      </c>
      <c r="AU3" s="1">
        <v>43</v>
      </c>
      <c r="AV3" s="1">
        <v>44</v>
      </c>
      <c r="AW3" s="1">
        <v>45</v>
      </c>
      <c r="AX3" s="1">
        <v>46</v>
      </c>
      <c r="AY3" s="1">
        <v>47</v>
      </c>
      <c r="AZ3" s="1">
        <v>48</v>
      </c>
      <c r="BA3" s="1">
        <v>49</v>
      </c>
      <c r="BB3" s="1">
        <v>50</v>
      </c>
      <c r="BC3" s="1">
        <v>51</v>
      </c>
      <c r="BD3" s="1">
        <v>52</v>
      </c>
      <c r="BE3" s="1">
        <v>53</v>
      </c>
      <c r="BF3" s="1">
        <v>54</v>
      </c>
      <c r="BG3" s="1">
        <v>55</v>
      </c>
      <c r="BH3" s="1">
        <v>56</v>
      </c>
      <c r="BI3" s="1">
        <v>57</v>
      </c>
      <c r="BJ3" s="1">
        <v>58</v>
      </c>
      <c r="BK3" s="1">
        <v>59</v>
      </c>
      <c r="BL3" s="1">
        <v>60</v>
      </c>
      <c r="BM3" s="1">
        <v>61</v>
      </c>
      <c r="BN3" s="1">
        <v>62</v>
      </c>
      <c r="BO3" s="1">
        <v>63</v>
      </c>
      <c r="BP3" s="1">
        <v>64</v>
      </c>
    </row>
    <row r="4" spans="4:68" s="1" customFormat="1" ht="12.75" thickBot="1">
      <c r="D4" s="1">
        <f>$D$2</f>
        <v>44</v>
      </c>
      <c r="E4" s="1">
        <f>D4+$E$2</f>
        <v>64</v>
      </c>
      <c r="F4" s="1">
        <f aca="true" t="shared" si="0" ref="F4:BP4">E4+$E$2</f>
        <v>84</v>
      </c>
      <c r="G4" s="1">
        <f t="shared" si="0"/>
        <v>104</v>
      </c>
      <c r="H4" s="1">
        <f t="shared" si="0"/>
        <v>124</v>
      </c>
      <c r="I4" s="1">
        <f t="shared" si="0"/>
        <v>144</v>
      </c>
      <c r="J4" s="1">
        <f t="shared" si="0"/>
        <v>164</v>
      </c>
      <c r="K4" s="1">
        <f t="shared" si="0"/>
        <v>184</v>
      </c>
      <c r="L4" s="1">
        <f t="shared" si="0"/>
        <v>204</v>
      </c>
      <c r="M4" s="1">
        <f t="shared" si="0"/>
        <v>224</v>
      </c>
      <c r="N4" s="1">
        <f t="shared" si="0"/>
        <v>244</v>
      </c>
      <c r="O4" s="1">
        <f t="shared" si="0"/>
        <v>264</v>
      </c>
      <c r="P4" s="1">
        <f t="shared" si="0"/>
        <v>284</v>
      </c>
      <c r="Q4" s="1">
        <f t="shared" si="0"/>
        <v>304</v>
      </c>
      <c r="R4" s="1">
        <f t="shared" si="0"/>
        <v>324</v>
      </c>
      <c r="S4" s="1">
        <f t="shared" si="0"/>
        <v>344</v>
      </c>
      <c r="T4" s="1">
        <f t="shared" si="0"/>
        <v>364</v>
      </c>
      <c r="U4" s="1">
        <f t="shared" si="0"/>
        <v>384</v>
      </c>
      <c r="V4" s="1">
        <f t="shared" si="0"/>
        <v>404</v>
      </c>
      <c r="W4" s="1">
        <f t="shared" si="0"/>
        <v>424</v>
      </c>
      <c r="X4" s="1">
        <f t="shared" si="0"/>
        <v>444</v>
      </c>
      <c r="Y4" s="1">
        <f t="shared" si="0"/>
        <v>464</v>
      </c>
      <c r="Z4" s="1">
        <f t="shared" si="0"/>
        <v>484</v>
      </c>
      <c r="AA4" s="1">
        <f t="shared" si="0"/>
        <v>504</v>
      </c>
      <c r="AB4" s="1">
        <f t="shared" si="0"/>
        <v>524</v>
      </c>
      <c r="AC4" s="1">
        <f t="shared" si="0"/>
        <v>544</v>
      </c>
      <c r="AD4" s="1">
        <f t="shared" si="0"/>
        <v>564</v>
      </c>
      <c r="AE4" s="1">
        <f t="shared" si="0"/>
        <v>584</v>
      </c>
      <c r="AF4" s="1">
        <f t="shared" si="0"/>
        <v>604</v>
      </c>
      <c r="AG4" s="1">
        <f t="shared" si="0"/>
        <v>624</v>
      </c>
      <c r="AH4" s="1">
        <f t="shared" si="0"/>
        <v>644</v>
      </c>
      <c r="AI4" s="1">
        <f t="shared" si="0"/>
        <v>664</v>
      </c>
      <c r="AJ4" s="1">
        <f t="shared" si="0"/>
        <v>684</v>
      </c>
      <c r="AK4" s="1">
        <f t="shared" si="0"/>
        <v>704</v>
      </c>
      <c r="AL4" s="1">
        <f t="shared" si="0"/>
        <v>724</v>
      </c>
      <c r="AM4" s="1">
        <f t="shared" si="0"/>
        <v>744</v>
      </c>
      <c r="AN4" s="1">
        <f t="shared" si="0"/>
        <v>764</v>
      </c>
      <c r="AO4" s="1">
        <f t="shared" si="0"/>
        <v>784</v>
      </c>
      <c r="AP4" s="1">
        <f t="shared" si="0"/>
        <v>804</v>
      </c>
      <c r="AQ4" s="1">
        <f t="shared" si="0"/>
        <v>824</v>
      </c>
      <c r="AR4" s="1">
        <f t="shared" si="0"/>
        <v>844</v>
      </c>
      <c r="AS4" s="1">
        <f t="shared" si="0"/>
        <v>864</v>
      </c>
      <c r="AT4" s="1">
        <f t="shared" si="0"/>
        <v>884</v>
      </c>
      <c r="AU4" s="1">
        <f t="shared" si="0"/>
        <v>904</v>
      </c>
      <c r="AV4" s="1">
        <f t="shared" si="0"/>
        <v>924</v>
      </c>
      <c r="AW4" s="1">
        <f t="shared" si="0"/>
        <v>944</v>
      </c>
      <c r="AX4" s="1">
        <f t="shared" si="0"/>
        <v>964</v>
      </c>
      <c r="AY4" s="1">
        <f t="shared" si="0"/>
        <v>984</v>
      </c>
      <c r="AZ4" s="1">
        <f t="shared" si="0"/>
        <v>1004</v>
      </c>
      <c r="BA4" s="1">
        <f t="shared" si="0"/>
        <v>1024</v>
      </c>
      <c r="BB4" s="1">
        <f t="shared" si="0"/>
        <v>1044</v>
      </c>
      <c r="BC4" s="1">
        <f t="shared" si="0"/>
        <v>1064</v>
      </c>
      <c r="BD4" s="1">
        <f t="shared" si="0"/>
        <v>1084</v>
      </c>
      <c r="BE4" s="1">
        <f t="shared" si="0"/>
        <v>1104</v>
      </c>
      <c r="BF4" s="1">
        <f t="shared" si="0"/>
        <v>1124</v>
      </c>
      <c r="BG4" s="1">
        <f t="shared" si="0"/>
        <v>1144</v>
      </c>
      <c r="BH4" s="1">
        <f t="shared" si="0"/>
        <v>1164</v>
      </c>
      <c r="BI4" s="1">
        <f t="shared" si="0"/>
        <v>1184</v>
      </c>
      <c r="BJ4" s="1">
        <f t="shared" si="0"/>
        <v>1204</v>
      </c>
      <c r="BK4" s="1">
        <f t="shared" si="0"/>
        <v>1224</v>
      </c>
      <c r="BL4" s="1">
        <f t="shared" si="0"/>
        <v>1244</v>
      </c>
      <c r="BM4" s="1">
        <f t="shared" si="0"/>
        <v>1264</v>
      </c>
      <c r="BN4" s="1">
        <f t="shared" si="0"/>
        <v>1284</v>
      </c>
      <c r="BO4" s="1">
        <f t="shared" si="0"/>
        <v>1304</v>
      </c>
      <c r="BP4" s="1">
        <f t="shared" si="0"/>
        <v>1324</v>
      </c>
    </row>
    <row r="5" spans="1:68" s="5" customFormat="1" ht="15" customHeight="1">
      <c r="A5" s="3" t="s">
        <v>11</v>
      </c>
      <c r="B5" s="4" t="s">
        <v>2</v>
      </c>
      <c r="C5" s="4" t="s">
        <v>3</v>
      </c>
      <c r="D5" s="5" t="str">
        <f ca="1">T(INDIRECT("'RawData'!A"&amp;D4))</f>
        <v>REE CHECK</v>
      </c>
      <c r="E5" s="5" t="str">
        <f aca="true" ca="1" t="shared" si="1" ref="E5:BP5">T(INDIRECT("'RawData'!A"&amp;E4))</f>
        <v>P1</v>
      </c>
      <c r="F5" s="5" t="str">
        <f ca="1" t="shared" si="1"/>
        <v>P2</v>
      </c>
      <c r="G5" s="5" t="str">
        <f ca="1" t="shared" si="1"/>
        <v>P3</v>
      </c>
      <c r="H5" s="5" t="str">
        <f ca="1" t="shared" si="1"/>
        <v>P4</v>
      </c>
      <c r="I5" s="5" t="str">
        <f ca="1" t="shared" si="1"/>
        <v>P5</v>
      </c>
      <c r="J5" s="5" t="str">
        <f ca="1" t="shared" si="1"/>
        <v>P6</v>
      </c>
      <c r="K5" s="5" t="str">
        <f ca="1" t="shared" si="1"/>
        <v>P7</v>
      </c>
      <c r="L5" s="5" t="str">
        <f ca="1" t="shared" si="1"/>
        <v>P8</v>
      </c>
      <c r="M5" s="5" t="str">
        <f ca="1" t="shared" si="1"/>
        <v>P9</v>
      </c>
      <c r="N5" s="5" t="str">
        <f ca="1" t="shared" si="1"/>
        <v>P10</v>
      </c>
      <c r="O5" s="5" t="str">
        <f ca="1" t="shared" si="1"/>
        <v>REE CHECK</v>
      </c>
      <c r="P5" s="37" t="str">
        <f ca="1">T(INDIRECT("'RawData'!A"&amp;P4))</f>
        <v>P11</v>
      </c>
      <c r="Q5" s="37" t="str">
        <f ca="1" t="shared" si="1"/>
        <v>P11</v>
      </c>
      <c r="R5" s="5" t="str">
        <f ca="1" t="shared" si="1"/>
        <v>P12</v>
      </c>
      <c r="S5" s="5" t="str">
        <f ca="1" t="shared" si="1"/>
        <v>P13</v>
      </c>
      <c r="T5" s="5" t="str">
        <f ca="1" t="shared" si="1"/>
        <v>P14</v>
      </c>
      <c r="U5" s="5" t="str">
        <f ca="1" t="shared" si="1"/>
        <v>P15</v>
      </c>
      <c r="V5" s="5" t="str">
        <f ca="1" t="shared" si="1"/>
        <v>P16</v>
      </c>
      <c r="W5" s="5" t="str">
        <f ca="1" t="shared" si="1"/>
        <v>REE CHECK</v>
      </c>
      <c r="X5" s="5">
        <f ca="1" t="shared" si="1"/>
      </c>
      <c r="Y5" s="5">
        <f ca="1" t="shared" si="1"/>
      </c>
      <c r="Z5" s="5">
        <f ca="1" t="shared" si="1"/>
      </c>
      <c r="AA5" s="5">
        <f ca="1" t="shared" si="1"/>
      </c>
      <c r="AB5" s="5">
        <f ca="1" t="shared" si="1"/>
      </c>
      <c r="AC5" s="5">
        <f ca="1" t="shared" si="1"/>
      </c>
      <c r="AD5" s="5">
        <f ca="1" t="shared" si="1"/>
      </c>
      <c r="AE5" s="5">
        <f ca="1" t="shared" si="1"/>
      </c>
      <c r="AF5" s="5">
        <f ca="1" t="shared" si="1"/>
      </c>
      <c r="AG5" s="5">
        <f ca="1" t="shared" si="1"/>
      </c>
      <c r="AH5" s="5">
        <f ca="1" t="shared" si="1"/>
      </c>
      <c r="AI5" s="5">
        <f ca="1" t="shared" si="1"/>
      </c>
      <c r="AJ5" s="5">
        <f ca="1" t="shared" si="1"/>
      </c>
      <c r="AK5" s="5">
        <f ca="1" t="shared" si="1"/>
      </c>
      <c r="AL5" s="5">
        <f ca="1" t="shared" si="1"/>
      </c>
      <c r="AM5" s="5">
        <f ca="1" t="shared" si="1"/>
      </c>
      <c r="AN5" s="5">
        <f ca="1" t="shared" si="1"/>
      </c>
      <c r="AO5" s="5">
        <f ca="1" t="shared" si="1"/>
      </c>
      <c r="AP5" s="5">
        <f ca="1" t="shared" si="1"/>
      </c>
      <c r="AQ5" s="5">
        <f ca="1" t="shared" si="1"/>
      </c>
      <c r="AR5" s="5">
        <f ca="1" t="shared" si="1"/>
      </c>
      <c r="AS5" s="5">
        <f ca="1" t="shared" si="1"/>
      </c>
      <c r="AT5" s="5">
        <f ca="1" t="shared" si="1"/>
      </c>
      <c r="AU5" s="5">
        <f ca="1" t="shared" si="1"/>
      </c>
      <c r="AV5" s="5">
        <f ca="1" t="shared" si="1"/>
      </c>
      <c r="AW5" s="5">
        <f ca="1" t="shared" si="1"/>
      </c>
      <c r="AX5" s="5">
        <f ca="1" t="shared" si="1"/>
      </c>
      <c r="AY5" s="5">
        <f ca="1" t="shared" si="1"/>
      </c>
      <c r="AZ5" s="5">
        <f ca="1" t="shared" si="1"/>
      </c>
      <c r="BA5" s="5">
        <f ca="1" t="shared" si="1"/>
      </c>
      <c r="BB5" s="5">
        <f ca="1" t="shared" si="1"/>
      </c>
      <c r="BC5" s="5">
        <f ca="1" t="shared" si="1"/>
      </c>
      <c r="BD5" s="5">
        <f ca="1" t="shared" si="1"/>
      </c>
      <c r="BE5" s="5">
        <f ca="1" t="shared" si="1"/>
      </c>
      <c r="BF5" s="5">
        <f ca="1" t="shared" si="1"/>
      </c>
      <c r="BG5" s="5">
        <f ca="1" t="shared" si="1"/>
      </c>
      <c r="BH5" s="5">
        <f ca="1" t="shared" si="1"/>
      </c>
      <c r="BI5" s="5">
        <f ca="1" t="shared" si="1"/>
      </c>
      <c r="BJ5" s="5">
        <f ca="1" t="shared" si="1"/>
      </c>
      <c r="BK5" s="5">
        <f ca="1" t="shared" si="1"/>
      </c>
      <c r="BL5" s="5">
        <f ca="1" t="shared" si="1"/>
      </c>
      <c r="BM5" s="5">
        <f ca="1" t="shared" si="1"/>
      </c>
      <c r="BN5" s="5">
        <f ca="1" t="shared" si="1"/>
      </c>
      <c r="BO5" s="5">
        <f ca="1" t="shared" si="1"/>
      </c>
      <c r="BP5" s="5">
        <f ca="1" t="shared" si="1"/>
      </c>
    </row>
    <row r="6" spans="1:68" s="13" customFormat="1" ht="12">
      <c r="A6" s="28">
        <v>0</v>
      </c>
      <c r="B6" s="28" t="str">
        <f ca="1">INDIRECT("'RawData'!$B"&amp;D$4+$A6)</f>
        <v>Ar 420.069</v>
      </c>
      <c r="C6" s="29" t="s">
        <v>7</v>
      </c>
      <c r="D6" s="30">
        <f ca="1">INDIRECT("'RawData'!$C"&amp;D$4+$A6)</f>
        <v>99.8845773</v>
      </c>
      <c r="E6" s="30">
        <f ca="1" t="shared" si="2" ref="E6:BP8">INDIRECT("'RawData'!$C"&amp;E$4+$A6)</f>
        <v>99.82705243</v>
      </c>
      <c r="F6" s="30">
        <f ca="1" t="shared" si="2"/>
        <v>99.65783858</v>
      </c>
      <c r="G6" s="30">
        <f ca="1" t="shared" si="2"/>
        <v>100.017244</v>
      </c>
      <c r="H6" s="30">
        <f ca="1" t="shared" si="2"/>
        <v>99.8758876</v>
      </c>
      <c r="I6" s="30">
        <f ca="1" t="shared" si="2"/>
        <v>100.0193609</v>
      </c>
      <c r="J6" s="30">
        <f ca="1" t="shared" si="2"/>
        <v>98.49124237</v>
      </c>
      <c r="K6" s="30">
        <f ca="1" t="shared" si="2"/>
        <v>100.0583244</v>
      </c>
      <c r="L6" s="30">
        <f ca="1" t="shared" si="2"/>
        <v>99.87141654</v>
      </c>
      <c r="M6" s="30">
        <f ca="1" t="shared" si="2"/>
        <v>100.2075159</v>
      </c>
      <c r="N6" s="30">
        <f ca="1" t="shared" si="2"/>
        <v>100.4495832</v>
      </c>
      <c r="O6" s="30">
        <f ca="1" t="shared" si="2"/>
        <v>99.65566858</v>
      </c>
      <c r="P6" s="30">
        <f ca="1" t="shared" si="2"/>
        <v>99.15755151</v>
      </c>
      <c r="Q6" s="30">
        <f ca="1" t="shared" si="2"/>
        <v>98.93047656</v>
      </c>
      <c r="R6" s="30">
        <f ca="1" t="shared" si="2"/>
        <v>98.94839789</v>
      </c>
      <c r="S6" s="30">
        <f ca="1" t="shared" si="2"/>
        <v>98.78945361</v>
      </c>
      <c r="T6" s="30">
        <f ca="1" t="shared" si="2"/>
        <v>98.74714368</v>
      </c>
      <c r="U6" s="30">
        <f ca="1" t="shared" si="2"/>
        <v>98.89415489</v>
      </c>
      <c r="V6" s="30">
        <f ca="1" t="shared" si="2"/>
        <v>99.42723342</v>
      </c>
      <c r="W6" s="30">
        <f ca="1" t="shared" si="2"/>
        <v>99.23594694</v>
      </c>
      <c r="X6" s="14">
        <f ca="1" t="shared" si="2"/>
        <v>0</v>
      </c>
      <c r="Y6" s="14">
        <f ca="1" t="shared" si="2"/>
        <v>0</v>
      </c>
      <c r="Z6" s="14">
        <f ca="1" t="shared" si="2"/>
        <v>0</v>
      </c>
      <c r="AA6" s="14">
        <f ca="1" t="shared" si="2"/>
        <v>0</v>
      </c>
      <c r="AB6" s="14">
        <f ca="1" t="shared" si="2"/>
        <v>0</v>
      </c>
      <c r="AC6" s="14">
        <f ca="1" t="shared" si="2"/>
        <v>0</v>
      </c>
      <c r="AD6" s="14">
        <f ca="1" t="shared" si="2"/>
        <v>0</v>
      </c>
      <c r="AE6" s="14">
        <f ca="1" t="shared" si="2"/>
        <v>0</v>
      </c>
      <c r="AF6" s="14">
        <f ca="1" t="shared" si="2"/>
        <v>0</v>
      </c>
      <c r="AG6" s="14">
        <f ca="1" t="shared" si="2"/>
        <v>0</v>
      </c>
      <c r="AH6" s="14">
        <f ca="1" t="shared" si="2"/>
        <v>0</v>
      </c>
      <c r="AI6" s="14">
        <f ca="1" t="shared" si="2"/>
        <v>0</v>
      </c>
      <c r="AJ6" s="14">
        <f ca="1" t="shared" si="2"/>
        <v>0</v>
      </c>
      <c r="AK6" s="14">
        <f ca="1" t="shared" si="2"/>
        <v>0</v>
      </c>
      <c r="AL6" s="14">
        <f ca="1" t="shared" si="2"/>
        <v>0</v>
      </c>
      <c r="AM6" s="14">
        <f ca="1" t="shared" si="2"/>
        <v>0</v>
      </c>
      <c r="AN6" s="14">
        <f ca="1" t="shared" si="2"/>
        <v>0</v>
      </c>
      <c r="AO6" s="14">
        <f ca="1" t="shared" si="2"/>
        <v>0</v>
      </c>
      <c r="AP6" s="14">
        <f ca="1" t="shared" si="2"/>
        <v>0</v>
      </c>
      <c r="AQ6" s="14">
        <f ca="1" t="shared" si="2"/>
        <v>0</v>
      </c>
      <c r="AR6" s="14">
        <f ca="1" t="shared" si="2"/>
        <v>0</v>
      </c>
      <c r="AS6" s="14">
        <f ca="1" t="shared" si="2"/>
        <v>0</v>
      </c>
      <c r="AT6" s="14">
        <f ca="1" t="shared" si="2"/>
        <v>0</v>
      </c>
      <c r="AU6" s="14">
        <f ca="1" t="shared" si="2"/>
        <v>0</v>
      </c>
      <c r="AV6" s="14">
        <f ca="1" t="shared" si="2"/>
        <v>0</v>
      </c>
      <c r="AW6" s="14">
        <f ca="1" t="shared" si="2"/>
        <v>0</v>
      </c>
      <c r="AX6" s="14">
        <f ca="1" t="shared" si="2"/>
        <v>0</v>
      </c>
      <c r="AY6" s="14">
        <f ca="1" t="shared" si="2"/>
        <v>0</v>
      </c>
      <c r="AZ6" s="14">
        <f ca="1" t="shared" si="2"/>
        <v>0</v>
      </c>
      <c r="BA6" s="14">
        <f ca="1" t="shared" si="2"/>
        <v>0</v>
      </c>
      <c r="BB6" s="14">
        <f ca="1" t="shared" si="2"/>
        <v>0</v>
      </c>
      <c r="BC6" s="14">
        <f ca="1" t="shared" si="2"/>
        <v>0</v>
      </c>
      <c r="BD6" s="14">
        <f ca="1" t="shared" si="2"/>
        <v>0</v>
      </c>
      <c r="BE6" s="14">
        <f ca="1" t="shared" si="2"/>
        <v>0</v>
      </c>
      <c r="BF6" s="14">
        <f ca="1" t="shared" si="2"/>
        <v>0</v>
      </c>
      <c r="BG6" s="14">
        <f ca="1" t="shared" si="2"/>
        <v>0</v>
      </c>
      <c r="BH6" s="14">
        <f ca="1" t="shared" si="2"/>
        <v>0</v>
      </c>
      <c r="BI6" s="14">
        <f ca="1" t="shared" si="2"/>
        <v>0</v>
      </c>
      <c r="BJ6" s="14">
        <f ca="1" t="shared" si="2"/>
        <v>0</v>
      </c>
      <c r="BK6" s="14">
        <f ca="1" t="shared" si="2"/>
        <v>0</v>
      </c>
      <c r="BL6" s="14">
        <f ca="1" t="shared" si="2"/>
        <v>0</v>
      </c>
      <c r="BM6" s="14">
        <f ca="1" t="shared" si="2"/>
        <v>0</v>
      </c>
      <c r="BN6" s="14">
        <f ca="1" t="shared" si="2"/>
        <v>0</v>
      </c>
      <c r="BO6" s="14">
        <f ca="1" t="shared" si="2"/>
        <v>0</v>
      </c>
      <c r="BP6" s="14">
        <f ca="1" t="shared" si="2"/>
        <v>0</v>
      </c>
    </row>
    <row r="7" spans="1:68" s="15" customFormat="1" ht="12">
      <c r="A7" s="28">
        <v>1</v>
      </c>
      <c r="B7" s="28" t="str">
        <f ca="1">INDIRECT("'RawData'!$B"&amp;D$4+$A7)</f>
        <v>Be 234.861</v>
      </c>
      <c r="C7" s="29" t="s">
        <v>7</v>
      </c>
      <c r="D7" s="30">
        <f ca="1">INDIRECT("'RawData'!$C"&amp;D$4+$A7)</f>
        <v>103.9326771</v>
      </c>
      <c r="E7" s="30">
        <f ca="1" t="shared" si="2"/>
        <v>122.9173199</v>
      </c>
      <c r="F7" s="30">
        <f ca="1" t="shared" si="2"/>
        <v>102.929095</v>
      </c>
      <c r="G7" s="30">
        <f ca="1" t="shared" si="2"/>
        <v>97.51536556</v>
      </c>
      <c r="H7" s="30">
        <f ca="1" t="shared" si="2"/>
        <v>107.3880595</v>
      </c>
      <c r="I7" s="30">
        <f ca="1" t="shared" si="2"/>
        <v>140.0765626</v>
      </c>
      <c r="J7" s="30">
        <f ca="1" t="shared" si="2"/>
        <v>129.9400617</v>
      </c>
      <c r="K7" s="30">
        <f ca="1" t="shared" si="2"/>
        <v>99.87979619</v>
      </c>
      <c r="L7" s="30">
        <f ca="1" t="shared" si="2"/>
        <v>105.2779408</v>
      </c>
      <c r="M7" s="30">
        <f ca="1" t="shared" si="2"/>
        <v>101.4299096</v>
      </c>
      <c r="N7" s="30">
        <f ca="1" t="shared" si="2"/>
        <v>131.1689619</v>
      </c>
      <c r="O7" s="30">
        <f ca="1" t="shared" si="2"/>
        <v>98.32317177</v>
      </c>
      <c r="P7" s="30">
        <f ca="1" t="shared" si="2"/>
        <v>4355.503737</v>
      </c>
      <c r="Q7" s="30">
        <f ca="1" t="shared" si="2"/>
        <v>4111.415264</v>
      </c>
      <c r="R7" s="30">
        <f ca="1" t="shared" si="2"/>
        <v>3310.831607</v>
      </c>
      <c r="S7" s="30">
        <f ca="1" t="shared" si="2"/>
        <v>8366.012354</v>
      </c>
      <c r="T7" s="30">
        <f ca="1" t="shared" si="2"/>
        <v>178.3638715</v>
      </c>
      <c r="U7" s="30">
        <f ca="1" t="shared" si="2"/>
        <v>116.030042</v>
      </c>
      <c r="V7" s="30">
        <f ca="1" t="shared" si="2"/>
        <v>116.3534185</v>
      </c>
      <c r="W7" s="30">
        <f ca="1" t="shared" si="2"/>
        <v>97.42726307</v>
      </c>
      <c r="X7" s="16">
        <f ca="1" t="shared" si="2"/>
        <v>0</v>
      </c>
      <c r="Y7" s="16">
        <f ca="1" t="shared" si="2"/>
        <v>0</v>
      </c>
      <c r="Z7" s="16">
        <f ca="1" t="shared" si="2"/>
        <v>0</v>
      </c>
      <c r="AA7" s="16">
        <f ca="1" t="shared" si="2"/>
        <v>0</v>
      </c>
      <c r="AB7" s="16">
        <f ca="1" t="shared" si="2"/>
        <v>0</v>
      </c>
      <c r="AC7" s="16">
        <f ca="1" t="shared" si="2"/>
        <v>0</v>
      </c>
      <c r="AD7" s="16">
        <f ca="1" t="shared" si="2"/>
        <v>0</v>
      </c>
      <c r="AE7" s="16">
        <f ca="1" t="shared" si="2"/>
        <v>0</v>
      </c>
      <c r="AF7" s="16">
        <f ca="1" t="shared" si="2"/>
        <v>0</v>
      </c>
      <c r="AG7" s="16">
        <f ca="1" t="shared" si="2"/>
        <v>0</v>
      </c>
      <c r="AH7" s="16">
        <f ca="1" t="shared" si="2"/>
        <v>0</v>
      </c>
      <c r="AI7" s="16">
        <f ca="1" t="shared" si="2"/>
        <v>0</v>
      </c>
      <c r="AJ7" s="16">
        <f ca="1" t="shared" si="2"/>
        <v>0</v>
      </c>
      <c r="AK7" s="16">
        <f ca="1" t="shared" si="2"/>
        <v>0</v>
      </c>
      <c r="AL7" s="16">
        <f ca="1" t="shared" si="2"/>
        <v>0</v>
      </c>
      <c r="AM7" s="16">
        <f ca="1" t="shared" si="2"/>
        <v>0</v>
      </c>
      <c r="AN7" s="16">
        <f ca="1" t="shared" si="2"/>
        <v>0</v>
      </c>
      <c r="AO7" s="16">
        <f ca="1" t="shared" si="2"/>
        <v>0</v>
      </c>
      <c r="AP7" s="16">
        <f ca="1" t="shared" si="2"/>
        <v>0</v>
      </c>
      <c r="AQ7" s="16">
        <f ca="1" t="shared" si="2"/>
        <v>0</v>
      </c>
      <c r="AR7" s="16">
        <f ca="1" t="shared" si="2"/>
        <v>0</v>
      </c>
      <c r="AS7" s="16">
        <f ca="1" t="shared" si="2"/>
        <v>0</v>
      </c>
      <c r="AT7" s="16">
        <f ca="1" t="shared" si="2"/>
        <v>0</v>
      </c>
      <c r="AU7" s="16">
        <f ca="1" t="shared" si="2"/>
        <v>0</v>
      </c>
      <c r="AV7" s="16">
        <f ca="1" t="shared" si="2"/>
        <v>0</v>
      </c>
      <c r="AW7" s="16">
        <f ca="1" t="shared" si="2"/>
        <v>0</v>
      </c>
      <c r="AX7" s="16">
        <f ca="1" t="shared" si="2"/>
        <v>0</v>
      </c>
      <c r="AY7" s="16">
        <f ca="1" t="shared" si="2"/>
        <v>0</v>
      </c>
      <c r="AZ7" s="16">
        <f ca="1" t="shared" si="2"/>
        <v>0</v>
      </c>
      <c r="BA7" s="16">
        <f ca="1" t="shared" si="2"/>
        <v>0</v>
      </c>
      <c r="BB7" s="16">
        <f ca="1" t="shared" si="2"/>
        <v>0</v>
      </c>
      <c r="BC7" s="16">
        <f ca="1" t="shared" si="2"/>
        <v>0</v>
      </c>
      <c r="BD7" s="16">
        <f ca="1" t="shared" si="2"/>
        <v>0</v>
      </c>
      <c r="BE7" s="16">
        <f ca="1" t="shared" si="2"/>
        <v>0</v>
      </c>
      <c r="BF7" s="16">
        <f ca="1" t="shared" si="2"/>
        <v>0</v>
      </c>
      <c r="BG7" s="16">
        <f ca="1" t="shared" si="2"/>
        <v>0</v>
      </c>
      <c r="BH7" s="16">
        <f ca="1" t="shared" si="2"/>
        <v>0</v>
      </c>
      <c r="BI7" s="16">
        <f ca="1" t="shared" si="2"/>
        <v>0</v>
      </c>
      <c r="BJ7" s="16">
        <f ca="1" t="shared" si="2"/>
        <v>0</v>
      </c>
      <c r="BK7" s="16">
        <f ca="1" t="shared" si="2"/>
        <v>0</v>
      </c>
      <c r="BL7" s="16">
        <f ca="1" t="shared" si="2"/>
        <v>0</v>
      </c>
      <c r="BM7" s="16">
        <f ca="1" t="shared" si="2"/>
        <v>0</v>
      </c>
      <c r="BN7" s="16">
        <f ca="1" t="shared" si="2"/>
        <v>0</v>
      </c>
      <c r="BO7" s="16">
        <f ca="1" t="shared" si="2"/>
        <v>0</v>
      </c>
      <c r="BP7" s="16">
        <f ca="1" t="shared" si="2"/>
        <v>0</v>
      </c>
    </row>
    <row r="8" spans="1:68" s="22" customFormat="1" ht="12">
      <c r="A8" s="31">
        <v>2</v>
      </c>
      <c r="B8" s="31" t="str">
        <f ca="1">INDIRECT("'RawData'!$B"&amp;D$4+$A8)</f>
        <v>Ce 413.764</v>
      </c>
      <c r="C8" s="32">
        <v>0.0041336353772017075</v>
      </c>
      <c r="D8" s="33">
        <f ca="1">IF(INDIRECT("'RawData'!$C"&amp;D$4+$A8)&lt;'Adjusted Data'!$C8,"BDL",INDIRECT("'RawData'!$C"&amp;D$4+$A8))</f>
        <v>9.509108114</v>
      </c>
      <c r="E8" s="33">
        <f ca="1">IF(INDIRECT("'RawData'!$C"&amp;E$4+$A8)&lt;'Adjusted Data'!$C8,"BDL",INDIRECT("'RawData'!$C"&amp;E$4+$A8))</f>
        <v>51.00489033</v>
      </c>
      <c r="F8" s="33">
        <f ca="1">IF(INDIRECT("'RawData'!$C"&amp;F$4+$A8)&lt;'Adjusted Data'!$C8,"BDL",INDIRECT("'RawData'!$C"&amp;F$4+$A8))</f>
        <v>0.4359664732</v>
      </c>
      <c r="G8" s="33">
        <f ca="1">IF(INDIRECT("'RawData'!$C"&amp;G$4+$A8)&lt;'Adjusted Data'!$C8,"BDL",INDIRECT("'RawData'!$C"&amp;G$4+$A8))</f>
        <v>0.4130574482</v>
      </c>
      <c r="H8" s="33">
        <f ca="1">IF(INDIRECT("'RawData'!$C"&amp;H$4+$A8)&lt;'Adjusted Data'!$C8,"BDL",INDIRECT("'RawData'!$C"&amp;H$4+$A8))</f>
        <v>1.847243951</v>
      </c>
      <c r="I8" s="34">
        <f ca="1">IF(INDIRECT("'RawData'!$C"&amp;I$4+$A8)&lt;'Adjusted Data'!$C8,"BDL",INDIRECT("'RawData'!$C"&amp;I$4+$A8))</f>
        <v>145.2115808</v>
      </c>
      <c r="J8" s="33">
        <f ca="1">IF(INDIRECT("'RawData'!$C"&amp;J$4+$A8)&lt;'Adjusted Data'!$C8,"BDL",INDIRECT("'RawData'!$C"&amp;J$4+$A8))</f>
        <v>2.695789159</v>
      </c>
      <c r="K8" s="33">
        <f ca="1">IF(INDIRECT("'RawData'!$C"&amp;K$4+$A8)&lt;'Adjusted Data'!$C8,"BDL",INDIRECT("'RawData'!$C"&amp;K$4+$A8))</f>
        <v>0.3514234504</v>
      </c>
      <c r="L8" s="34">
        <f ca="1">IF(INDIRECT("'RawData'!$C"&amp;L$4+$A8)&lt;'Adjusted Data'!$C8,"BDL",INDIRECT("'RawData'!$C"&amp;L$4+$A8))</f>
        <v>58.20580793</v>
      </c>
      <c r="M8" s="33" t="str">
        <f ca="1">IF(INDIRECT("'RawData'!$C"&amp;M$4+$A8)&lt;'Adjusted Data'!$C8,"BDL",INDIRECT("'RawData'!$C"&amp;M$4+$A8))</f>
        <v>BDL</v>
      </c>
      <c r="N8" s="33">
        <f ca="1">IF(INDIRECT("'RawData'!$C"&amp;N$4+$A8)&lt;'Adjusted Data'!$C8,"BDL",INDIRECT("'RawData'!$C"&amp;N$4+$A8))</f>
        <v>3.012050748</v>
      </c>
      <c r="O8" s="33">
        <f ca="1">IF(INDIRECT("'RawData'!$C"&amp;O$4+$A8)&lt;'Adjusted Data'!$C8,"BDL",INDIRECT("'RawData'!$C"&amp;O$4+$A8))</f>
        <v>9.971487413</v>
      </c>
      <c r="P8" s="33" t="str">
        <f ca="1">IF(INDIRECT("'RawData'!$C"&amp;P$4+$A8)&lt;'Adjusted Data'!$C8,"BDL",INDIRECT("'RawData'!$C"&amp;P$4+$A8))</f>
        <v>BDL</v>
      </c>
      <c r="Q8" s="33" t="str">
        <f ca="1">IF(INDIRECT("'RawData'!$C"&amp;Q$4+$A8)&lt;'Adjusted Data'!$C8,"BDL",INDIRECT("'RawData'!$C"&amp;Q$4+$A8))</f>
        <v>BDL</v>
      </c>
      <c r="R8" s="33" t="str">
        <f ca="1">IF(INDIRECT("'RawData'!$C"&amp;R$4+$A8)&lt;'Adjusted Data'!$C8,"BDL",INDIRECT("'RawData'!$C"&amp;R$4+$A8))</f>
        <v>BDL</v>
      </c>
      <c r="S8" s="33" t="str">
        <f ca="1">IF(INDIRECT("'RawData'!$C"&amp;S$4+$A8)&lt;'Adjusted Data'!$C8,"BDL",INDIRECT("'RawData'!$C"&amp;S$4+$A8))</f>
        <v>BDL</v>
      </c>
      <c r="T8" s="34">
        <f ca="1">IF(INDIRECT("'RawData'!$C"&amp;T$4+$A8)&lt;'Adjusted Data'!$C8,"BDL",INDIRECT("'RawData'!$C"&amp;T$4+$A8))</f>
        <v>23.25758749</v>
      </c>
      <c r="U8" s="35">
        <f ca="1" t="shared" si="2"/>
        <v>27.95387879</v>
      </c>
      <c r="V8" s="35">
        <f ca="1" t="shared" si="2"/>
        <v>25.56838742</v>
      </c>
      <c r="W8" s="35">
        <f ca="1" t="shared" si="2"/>
        <v>9.251627404</v>
      </c>
      <c r="X8" s="23">
        <f ca="1" t="shared" si="2"/>
        <v>0</v>
      </c>
      <c r="Y8" s="23">
        <f ca="1" t="shared" si="2"/>
        <v>0</v>
      </c>
      <c r="Z8" s="23">
        <f ca="1" t="shared" si="2"/>
        <v>0</v>
      </c>
      <c r="AA8" s="23">
        <f ca="1" t="shared" si="2"/>
        <v>0</v>
      </c>
      <c r="AB8" s="23">
        <f ca="1" t="shared" si="2"/>
        <v>0</v>
      </c>
      <c r="AC8" s="23">
        <f ca="1" t="shared" si="2"/>
        <v>0</v>
      </c>
      <c r="AD8" s="23">
        <f ca="1" t="shared" si="2"/>
        <v>0</v>
      </c>
      <c r="AE8" s="23">
        <f ca="1" t="shared" si="2"/>
        <v>0</v>
      </c>
      <c r="AF8" s="23">
        <f ca="1" t="shared" si="2"/>
        <v>0</v>
      </c>
      <c r="AG8" s="23">
        <f ca="1" t="shared" si="2"/>
        <v>0</v>
      </c>
      <c r="AH8" s="23">
        <f ca="1" t="shared" si="2"/>
        <v>0</v>
      </c>
      <c r="AI8" s="23">
        <f ca="1" t="shared" si="2"/>
        <v>0</v>
      </c>
      <c r="AJ8" s="23">
        <f ca="1" t="shared" si="2"/>
        <v>0</v>
      </c>
      <c r="AK8" s="23">
        <f ca="1" t="shared" si="2"/>
        <v>0</v>
      </c>
      <c r="AL8" s="23">
        <f ca="1" t="shared" si="2"/>
        <v>0</v>
      </c>
      <c r="AM8" s="23">
        <f ca="1" t="shared" si="2"/>
        <v>0</v>
      </c>
      <c r="AN8" s="23">
        <f ca="1" t="shared" si="2"/>
        <v>0</v>
      </c>
      <c r="AO8" s="23">
        <f ca="1" t="shared" si="2"/>
        <v>0</v>
      </c>
      <c r="AP8" s="23">
        <f ca="1" t="shared" si="2"/>
        <v>0</v>
      </c>
      <c r="AQ8" s="23">
        <f ca="1" t="shared" si="2"/>
        <v>0</v>
      </c>
      <c r="AR8" s="23">
        <f ca="1" t="shared" si="2"/>
        <v>0</v>
      </c>
      <c r="AS8" s="23">
        <f ca="1" t="shared" si="2"/>
        <v>0</v>
      </c>
      <c r="AT8" s="23">
        <f ca="1" t="shared" si="2"/>
        <v>0</v>
      </c>
      <c r="AU8" s="23">
        <f ca="1" t="shared" si="2"/>
        <v>0</v>
      </c>
      <c r="AV8" s="23">
        <f ca="1" t="shared" si="2"/>
        <v>0</v>
      </c>
      <c r="AW8" s="23">
        <f ca="1" t="shared" si="2"/>
        <v>0</v>
      </c>
      <c r="AX8" s="23">
        <f ca="1" t="shared" si="2"/>
        <v>0</v>
      </c>
      <c r="AY8" s="23">
        <f ca="1" t="shared" si="2"/>
        <v>0</v>
      </c>
      <c r="AZ8" s="23">
        <f ca="1" t="shared" si="2"/>
        <v>0</v>
      </c>
      <c r="BA8" s="23">
        <f ca="1" t="shared" si="2"/>
        <v>0</v>
      </c>
      <c r="BB8" s="23">
        <f ca="1" t="shared" si="2"/>
        <v>0</v>
      </c>
      <c r="BC8" s="23">
        <f ca="1" t="shared" si="2"/>
        <v>0</v>
      </c>
      <c r="BD8" s="23">
        <f ca="1" t="shared" si="2"/>
        <v>0</v>
      </c>
      <c r="BE8" s="23">
        <f ca="1" t="shared" si="2"/>
        <v>0</v>
      </c>
      <c r="BF8" s="23">
        <f ca="1" t="shared" si="2"/>
        <v>0</v>
      </c>
      <c r="BG8" s="23">
        <f ca="1" t="shared" si="2"/>
        <v>0</v>
      </c>
      <c r="BH8" s="23">
        <f ca="1" t="shared" si="2"/>
        <v>0</v>
      </c>
      <c r="BI8" s="23">
        <f ca="1" t="shared" si="2"/>
        <v>0</v>
      </c>
      <c r="BJ8" s="23">
        <f ca="1" t="shared" si="2"/>
        <v>0</v>
      </c>
      <c r="BK8" s="23">
        <f ca="1" t="shared" si="2"/>
        <v>0</v>
      </c>
      <c r="BL8" s="23">
        <f ca="1" t="shared" si="2"/>
        <v>0</v>
      </c>
      <c r="BM8" s="23">
        <f ca="1" t="shared" si="2"/>
        <v>0</v>
      </c>
      <c r="BN8" s="23">
        <f ca="1" t="shared" si="2"/>
        <v>0</v>
      </c>
      <c r="BO8" s="23">
        <f ca="1" t="shared" si="2"/>
        <v>0</v>
      </c>
      <c r="BP8" s="23">
        <f ca="1" t="shared" si="2"/>
        <v>0</v>
      </c>
    </row>
    <row r="9" spans="1:68" s="1" customFormat="1" ht="12">
      <c r="A9" s="36">
        <v>3</v>
      </c>
      <c r="B9" s="36" t="str">
        <f ca="1">INDIRECT("'RawData'!$B"&amp;D$4+$A9)</f>
        <v>Dy 353.170</v>
      </c>
      <c r="C9" s="32">
        <v>0.0003748145571172006</v>
      </c>
      <c r="D9" s="33">
        <f ca="1">IF(INDIRECT("'RawData'!$C"&amp;D$4+$A9)&lt;'Adjusted Data'!$C9,"BDL",INDIRECT("'RawData'!$C"&amp;D$4+$A9))</f>
        <v>9.548719869</v>
      </c>
      <c r="E9" s="33">
        <f ca="1">IF(INDIRECT("'RawData'!$C"&amp;E$4+$A9)&lt;'Adjusted Data'!$C9,"BDL",INDIRECT("'RawData'!$C"&amp;E$4+$A9))</f>
        <v>6.198199381</v>
      </c>
      <c r="F9" s="33">
        <f ca="1">IF(INDIRECT("'RawData'!$C"&amp;F$4+$A9)&lt;'Adjusted Data'!$C9,"BDL",INDIRECT("'RawData'!$C"&amp;F$4+$A9))</f>
        <v>0.03699000793</v>
      </c>
      <c r="G9" s="33">
        <f ca="1">IF(INDIRECT("'RawData'!$C"&amp;G$4+$A9)&lt;'Adjusted Data'!$C9,"BDL",INDIRECT("'RawData'!$C"&amp;G$4+$A9))</f>
        <v>0.03661876522</v>
      </c>
      <c r="H9" s="33">
        <f ca="1">IF(INDIRECT("'RawData'!$C"&amp;H$4+$A9)&lt;'Adjusted Data'!$C9,"BDL",INDIRECT("'RawData'!$C"&amp;H$4+$A9))</f>
        <v>0.4028551583</v>
      </c>
      <c r="I9" s="34">
        <f ca="1">IF(INDIRECT("'RawData'!$C"&amp;I$4+$A9)&lt;'Adjusted Data'!$C9,"BDL",INDIRECT("'RawData'!$C"&amp;I$4+$A9))</f>
        <v>3.490867885</v>
      </c>
      <c r="J9" s="33">
        <f ca="1">IF(INDIRECT("'RawData'!$C"&amp;J$4+$A9)&lt;'Adjusted Data'!$C9,"BDL",INDIRECT("'RawData'!$C"&amp;J$4+$A9))</f>
        <v>0.2130530874</v>
      </c>
      <c r="K9" s="33">
        <f ca="1">IF(INDIRECT("'RawData'!$C"&amp;K$4+$A9)&lt;'Adjusted Data'!$C9,"BDL",INDIRECT("'RawData'!$C"&amp;K$4+$A9))</f>
        <v>0.009112957364</v>
      </c>
      <c r="L9" s="34">
        <f ca="1">IF(INDIRECT("'RawData'!$C"&amp;L$4+$A9)&lt;'Adjusted Data'!$C9,"BDL",INDIRECT("'RawData'!$C"&amp;L$4+$A9))</f>
        <v>1.198145731</v>
      </c>
      <c r="M9" s="33">
        <f ca="1">IF(INDIRECT("'RawData'!$C"&amp;M$4+$A9)&lt;'Adjusted Data'!$C9,"BDL",INDIRECT("'RawData'!$C"&amp;M$4+$A9))</f>
        <v>0.006598776544</v>
      </c>
      <c r="N9" s="33">
        <f ca="1">IF(INDIRECT("'RawData'!$C"&amp;N$4+$A9)&lt;'Adjusted Data'!$C9,"BDL",INDIRECT("'RawData'!$C"&amp;N$4+$A9))</f>
        <v>3.87784244</v>
      </c>
      <c r="O9" s="33">
        <f ca="1">IF(INDIRECT("'RawData'!$C"&amp;O$4+$A9)&lt;'Adjusted Data'!$C9,"BDL",INDIRECT("'RawData'!$C"&amp;O$4+$A9))</f>
        <v>9.741085692</v>
      </c>
      <c r="P9" s="33" t="str">
        <f ca="1">IF(INDIRECT("'RawData'!$C"&amp;P$4+$A9)&lt;'Adjusted Data'!$C9,"BDL",INDIRECT("'RawData'!$C"&amp;P$4+$A9))</f>
        <v>BDL</v>
      </c>
      <c r="Q9" s="33" t="str">
        <f ca="1">IF(INDIRECT("'RawData'!$C"&amp;Q$4+$A9)&lt;'Adjusted Data'!$C9,"BDL",INDIRECT("'RawData'!$C"&amp;Q$4+$A9))</f>
        <v>BDL</v>
      </c>
      <c r="R9" s="33">
        <f ca="1">IF(INDIRECT("'RawData'!$C"&amp;R$4+$A9)&lt;'Adjusted Data'!$C9,"BDL",INDIRECT("'RawData'!$C"&amp;R$4+$A9))</f>
        <v>0.1806998356</v>
      </c>
      <c r="S9" s="33" t="str">
        <f ca="1">IF(INDIRECT("'RawData'!$C"&amp;S$4+$A9)&lt;'Adjusted Data'!$C9,"BDL",INDIRECT("'RawData'!$C"&amp;S$4+$A9))</f>
        <v>BDL</v>
      </c>
      <c r="T9" s="34">
        <f ca="1">IF(INDIRECT("'RawData'!$C"&amp;T$4+$A9)&lt;'Adjusted Data'!$C9,"BDL",INDIRECT("'RawData'!$C"&amp;T$4+$A9))</f>
        <v>11.34369236</v>
      </c>
      <c r="U9" s="33">
        <f ca="1">IF(INDIRECT("'RawData'!$C"&amp;U$4+$A9)&lt;'Adjusted Data'!$C9,"BDL",INDIRECT("'RawData'!$C"&amp;U$4+$A9))</f>
        <v>12.04375394</v>
      </c>
      <c r="V9" s="33">
        <f ca="1">IF(INDIRECT("'RawData'!$C"&amp;V$4+$A9)&lt;'Adjusted Data'!$C9,"BDL",INDIRECT("'RawData'!$C"&amp;V$4+$A9))</f>
        <v>10.3250881</v>
      </c>
      <c r="W9" s="33">
        <f ca="1">IF(INDIRECT("'RawData'!$C"&amp;W$4+$A9)&lt;'Adjusted Data'!$C9,"BDL",INDIRECT("'RawData'!$C"&amp;W$4+$A9))</f>
        <v>9.022024448</v>
      </c>
      <c r="X9" s="2" t="str">
        <f ca="1">IF(INDIRECT("'RawData'!$C"&amp;X$4+$A9)&lt;'Adjusted Data'!$C9,"BDL",INDIRECT("'RawData'!$C"&amp;X$4+$A9))</f>
        <v>BDL</v>
      </c>
      <c r="Y9" s="2" t="str">
        <f ca="1">IF(INDIRECT("'RawData'!$C"&amp;Y$4+$A9)&lt;'Adjusted Data'!$C9,"BDL",INDIRECT("'RawData'!$C"&amp;Y$4+$A9))</f>
        <v>BDL</v>
      </c>
      <c r="Z9" s="2" t="str">
        <f ca="1">IF(INDIRECT("'RawData'!$C"&amp;Z$4+$A9)&lt;'Adjusted Data'!$C9,"BDL",INDIRECT("'RawData'!$C"&amp;Z$4+$A9))</f>
        <v>BDL</v>
      </c>
      <c r="AA9" s="2" t="str">
        <f ca="1">IF(INDIRECT("'RawData'!$C"&amp;AA$4+$A9)&lt;'Adjusted Data'!$C9,"BDL",INDIRECT("'RawData'!$C"&amp;AA$4+$A9))</f>
        <v>BDL</v>
      </c>
      <c r="AB9" s="2" t="str">
        <f ca="1">IF(INDIRECT("'RawData'!$C"&amp;AB$4+$A9)&lt;'Adjusted Data'!$C9,"BDL",INDIRECT("'RawData'!$C"&amp;AB$4+$A9))</f>
        <v>BDL</v>
      </c>
      <c r="AC9" s="2" t="str">
        <f ca="1">IF(INDIRECT("'RawData'!$C"&amp;AC$4+$A9)&lt;'Adjusted Data'!$C9,"BDL",INDIRECT("'RawData'!$C"&amp;AC$4+$A9))</f>
        <v>BDL</v>
      </c>
      <c r="AD9" s="2" t="str">
        <f ca="1">IF(INDIRECT("'RawData'!$C"&amp;AD$4+$A9)&lt;'Adjusted Data'!$C9,"BDL",INDIRECT("'RawData'!$C"&amp;AD$4+$A9))</f>
        <v>BDL</v>
      </c>
      <c r="AE9" s="2" t="str">
        <f ca="1">IF(INDIRECT("'RawData'!$C"&amp;AE$4+$A9)&lt;'Adjusted Data'!$C9,"BDL",INDIRECT("'RawData'!$C"&amp;AE$4+$A9))</f>
        <v>BDL</v>
      </c>
      <c r="AF9" s="2" t="str">
        <f ca="1">IF(INDIRECT("'RawData'!$C"&amp;AF$4+$A9)&lt;'Adjusted Data'!$C9,"BDL",INDIRECT("'RawData'!$C"&amp;AF$4+$A9))</f>
        <v>BDL</v>
      </c>
      <c r="AG9" s="2" t="str">
        <f ca="1">IF(INDIRECT("'RawData'!$C"&amp;AG$4+$A9)&lt;'Adjusted Data'!$C9,"BDL",INDIRECT("'RawData'!$C"&amp;AG$4+$A9))</f>
        <v>BDL</v>
      </c>
      <c r="AH9" s="2" t="str">
        <f ca="1">IF(INDIRECT("'RawData'!$C"&amp;AH$4+$A9)&lt;'Adjusted Data'!$C9,"BDL",INDIRECT("'RawData'!$C"&amp;AH$4+$A9))</f>
        <v>BDL</v>
      </c>
      <c r="AI9" s="2" t="str">
        <f ca="1">IF(INDIRECT("'RawData'!$C"&amp;AI$4+$A9)&lt;'Adjusted Data'!$C9,"BDL",INDIRECT("'RawData'!$C"&amp;AI$4+$A9))</f>
        <v>BDL</v>
      </c>
      <c r="AJ9" s="2" t="str">
        <f ca="1">IF(INDIRECT("'RawData'!$C"&amp;AJ$4+$A9)&lt;'Adjusted Data'!$C9,"BDL",INDIRECT("'RawData'!$C"&amp;AJ$4+$A9))</f>
        <v>BDL</v>
      </c>
      <c r="AK9" s="2" t="str">
        <f ca="1">IF(INDIRECT("'RawData'!$C"&amp;AK$4+$A9)&lt;'Adjusted Data'!$C9,"BDL",INDIRECT("'RawData'!$C"&amp;AK$4+$A9))</f>
        <v>BDL</v>
      </c>
      <c r="AL9" s="2" t="str">
        <f ca="1">IF(INDIRECT("'RawData'!$C"&amp;AL$4+$A9)&lt;'Adjusted Data'!$C9,"BDL",INDIRECT("'RawData'!$C"&amp;AL$4+$A9))</f>
        <v>BDL</v>
      </c>
      <c r="AM9" s="2" t="str">
        <f ca="1">IF(INDIRECT("'RawData'!$C"&amp;AM$4+$A9)&lt;'Adjusted Data'!$C9,"BDL",INDIRECT("'RawData'!$C"&amp;AM$4+$A9))</f>
        <v>BDL</v>
      </c>
      <c r="AN9" s="2" t="str">
        <f ca="1">IF(INDIRECT("'RawData'!$C"&amp;AN$4+$A9)&lt;'Adjusted Data'!$C9,"BDL",INDIRECT("'RawData'!$C"&amp;AN$4+$A9))</f>
        <v>BDL</v>
      </c>
      <c r="AO9" s="2" t="str">
        <f ca="1">IF(INDIRECT("'RawData'!$C"&amp;AO$4+$A9)&lt;'Adjusted Data'!$C9,"BDL",INDIRECT("'RawData'!$C"&amp;AO$4+$A9))</f>
        <v>BDL</v>
      </c>
      <c r="AP9" s="2" t="str">
        <f ca="1">IF(INDIRECT("'RawData'!$C"&amp;AP$4+$A9)&lt;'Adjusted Data'!$C9,"BDL",INDIRECT("'RawData'!$C"&amp;AP$4+$A9))</f>
        <v>BDL</v>
      </c>
      <c r="AQ9" s="2" t="str">
        <f ca="1">IF(INDIRECT("'RawData'!$C"&amp;AQ$4+$A9)&lt;'Adjusted Data'!$C9,"BDL",INDIRECT("'RawData'!$C"&amp;AQ$4+$A9))</f>
        <v>BDL</v>
      </c>
      <c r="AR9" s="2" t="str">
        <f ca="1">IF(INDIRECT("'RawData'!$C"&amp;AR$4+$A9)&lt;'Adjusted Data'!$C9,"BDL",INDIRECT("'RawData'!$C"&amp;AR$4+$A9))</f>
        <v>BDL</v>
      </c>
      <c r="AS9" s="2" t="str">
        <f ca="1">IF(INDIRECT("'RawData'!$C"&amp;AS$4+$A9)&lt;'Adjusted Data'!$C9,"BDL",INDIRECT("'RawData'!$C"&amp;AS$4+$A9))</f>
        <v>BDL</v>
      </c>
      <c r="AT9" s="2" t="str">
        <f ca="1">IF(INDIRECT("'RawData'!$C"&amp;AT$4+$A9)&lt;'Adjusted Data'!$C9,"BDL",INDIRECT("'RawData'!$C"&amp;AT$4+$A9))</f>
        <v>BDL</v>
      </c>
      <c r="AU9" s="2" t="str">
        <f ca="1">IF(INDIRECT("'RawData'!$C"&amp;AU$4+$A9)&lt;'Adjusted Data'!$C9,"BDL",INDIRECT("'RawData'!$C"&amp;AU$4+$A9))</f>
        <v>BDL</v>
      </c>
      <c r="AV9" s="2" t="str">
        <f ca="1">IF(INDIRECT("'RawData'!$C"&amp;AV$4+$A9)&lt;'Adjusted Data'!$C9,"BDL",INDIRECT("'RawData'!$C"&amp;AV$4+$A9))</f>
        <v>BDL</v>
      </c>
      <c r="AW9" s="2" t="str">
        <f ca="1">IF(INDIRECT("'RawData'!$C"&amp;AW$4+$A9)&lt;'Adjusted Data'!$C9,"BDL",INDIRECT("'RawData'!$C"&amp;AW$4+$A9))</f>
        <v>BDL</v>
      </c>
      <c r="AX9" s="2" t="str">
        <f ca="1">IF(INDIRECT("'RawData'!$C"&amp;AX$4+$A9)&lt;'Adjusted Data'!$C9,"BDL",INDIRECT("'RawData'!$C"&amp;AX$4+$A9))</f>
        <v>BDL</v>
      </c>
      <c r="AY9" s="2" t="str">
        <f ca="1">IF(INDIRECT("'RawData'!$C"&amp;AY$4+$A9)&lt;'Adjusted Data'!$C9,"BDL",INDIRECT("'RawData'!$C"&amp;AY$4+$A9))</f>
        <v>BDL</v>
      </c>
      <c r="AZ9" s="2" t="str">
        <f ca="1">IF(INDIRECT("'RawData'!$C"&amp;AZ$4+$A9)&lt;'Adjusted Data'!$C9,"BDL",INDIRECT("'RawData'!$C"&amp;AZ$4+$A9))</f>
        <v>BDL</v>
      </c>
      <c r="BA9" s="2" t="str">
        <f ca="1">IF(INDIRECT("'RawData'!$C"&amp;BA$4+$A9)&lt;'Adjusted Data'!$C9,"BDL",INDIRECT("'RawData'!$C"&amp;BA$4+$A9))</f>
        <v>BDL</v>
      </c>
      <c r="BB9" s="2" t="str">
        <f ca="1">IF(INDIRECT("'RawData'!$C"&amp;BB$4+$A9)&lt;'Adjusted Data'!$C9,"BDL",INDIRECT("'RawData'!$C"&amp;BB$4+$A9))</f>
        <v>BDL</v>
      </c>
      <c r="BC9" s="2" t="str">
        <f ca="1">IF(INDIRECT("'RawData'!$C"&amp;BC$4+$A9)&lt;'Adjusted Data'!$C9,"BDL",INDIRECT("'RawData'!$C"&amp;BC$4+$A9))</f>
        <v>BDL</v>
      </c>
      <c r="BD9" s="2" t="str">
        <f ca="1">IF(INDIRECT("'RawData'!$C"&amp;BD$4+$A9)&lt;'Adjusted Data'!$C9,"BDL",INDIRECT("'RawData'!$C"&amp;BD$4+$A9))</f>
        <v>BDL</v>
      </c>
      <c r="BE9" s="2" t="str">
        <f ca="1">IF(INDIRECT("'RawData'!$C"&amp;BE$4+$A9)&lt;'Adjusted Data'!$C9,"BDL",INDIRECT("'RawData'!$C"&amp;BE$4+$A9))</f>
        <v>BDL</v>
      </c>
      <c r="BF9" s="2" t="str">
        <f ca="1">IF(INDIRECT("'RawData'!$C"&amp;BF$4+$A9)&lt;'Adjusted Data'!$C9,"BDL",INDIRECT("'RawData'!$C"&amp;BF$4+$A9))</f>
        <v>BDL</v>
      </c>
      <c r="BG9" s="2" t="str">
        <f ca="1">IF(INDIRECT("'RawData'!$C"&amp;BG$4+$A9)&lt;'Adjusted Data'!$C9,"BDL",INDIRECT("'RawData'!$C"&amp;BG$4+$A9))</f>
        <v>BDL</v>
      </c>
      <c r="BH9" s="2" t="str">
        <f ca="1">IF(INDIRECT("'RawData'!$C"&amp;BH$4+$A9)&lt;'Adjusted Data'!$C9,"BDL",INDIRECT("'RawData'!$C"&amp;BH$4+$A9))</f>
        <v>BDL</v>
      </c>
      <c r="BI9" s="2" t="str">
        <f ca="1">IF(INDIRECT("'RawData'!$C"&amp;BI$4+$A9)&lt;'Adjusted Data'!$C9,"BDL",INDIRECT("'RawData'!$C"&amp;BI$4+$A9))</f>
        <v>BDL</v>
      </c>
      <c r="BJ9" s="2" t="str">
        <f ca="1">IF(INDIRECT("'RawData'!$C"&amp;BJ$4+$A9)&lt;'Adjusted Data'!$C9,"BDL",INDIRECT("'RawData'!$C"&amp;BJ$4+$A9))</f>
        <v>BDL</v>
      </c>
      <c r="BK9" s="2" t="str">
        <f ca="1">IF(INDIRECT("'RawData'!$C"&amp;BK$4+$A9)&lt;'Adjusted Data'!$C9,"BDL",INDIRECT("'RawData'!$C"&amp;BK$4+$A9))</f>
        <v>BDL</v>
      </c>
      <c r="BL9" s="2" t="str">
        <f ca="1">IF(INDIRECT("'RawData'!$C"&amp;BL$4+$A9)&lt;'Adjusted Data'!$C9,"BDL",INDIRECT("'RawData'!$C"&amp;BL$4+$A9))</f>
        <v>BDL</v>
      </c>
      <c r="BM9" s="2" t="str">
        <f ca="1">IF(INDIRECT("'RawData'!$C"&amp;BM$4+$A9)&lt;'Adjusted Data'!$C9,"BDL",INDIRECT("'RawData'!$C"&amp;BM$4+$A9))</f>
        <v>BDL</v>
      </c>
      <c r="BN9" s="2" t="str">
        <f ca="1">IF(INDIRECT("'RawData'!$C"&amp;BN$4+$A9)&lt;'Adjusted Data'!$C9,"BDL",INDIRECT("'RawData'!$C"&amp;BN$4+$A9))</f>
        <v>BDL</v>
      </c>
      <c r="BO9" s="2" t="str">
        <f ca="1">IF(INDIRECT("'RawData'!$C"&amp;BO$4+$A9)&lt;'Adjusted Data'!$C9,"BDL",INDIRECT("'RawData'!$C"&amp;BO$4+$A9))</f>
        <v>BDL</v>
      </c>
      <c r="BP9" s="2" t="str">
        <f ca="1">IF(INDIRECT("'RawData'!$C"&amp;BP$4+$A9)&lt;'Adjusted Data'!$C9,"BDL",INDIRECT("'RawData'!$C"&amp;BP$4+$A9))</f>
        <v>BDL</v>
      </c>
    </row>
    <row r="10" spans="1:68" s="1" customFormat="1" ht="12">
      <c r="A10" s="36">
        <v>4</v>
      </c>
      <c r="B10" s="36" t="str">
        <f ca="1">INDIRECT("'RawData'!$B"&amp;D$4+$A10)</f>
        <v>Er 349.910</v>
      </c>
      <c r="C10" s="32">
        <v>0.0007374638465562616</v>
      </c>
      <c r="D10" s="33">
        <f ca="1">IF(INDIRECT("'RawData'!$C"&amp;D$4+$A10)&lt;'Adjusted Data'!$C10,"BDL",INDIRECT("'RawData'!$C"&amp;D$4+$A10))</f>
        <v>9.399326675</v>
      </c>
      <c r="E10" s="33">
        <f ca="1">IF(INDIRECT("'RawData'!$C"&amp;E$4+$A10)&lt;'Adjusted Data'!$C10,"BDL",INDIRECT("'RawData'!$C"&amp;E$4+$A10))</f>
        <v>2.556492095</v>
      </c>
      <c r="F10" s="33">
        <f ca="1">IF(INDIRECT("'RawData'!$C"&amp;F$4+$A10)&lt;'Adjusted Data'!$C10,"BDL",INDIRECT("'RawData'!$C"&amp;F$4+$A10))</f>
        <v>0.04276663471</v>
      </c>
      <c r="G10" s="33">
        <f ca="1">IF(INDIRECT("'RawData'!$C"&amp;G$4+$A10)&lt;'Adjusted Data'!$C10,"BDL",INDIRECT("'RawData'!$C"&amp;G$4+$A10))</f>
        <v>0.03690762404</v>
      </c>
      <c r="H10" s="33">
        <f ca="1">IF(INDIRECT("'RawData'!$C"&amp;H$4+$A10)&lt;'Adjusted Data'!$C10,"BDL",INDIRECT("'RawData'!$C"&amp;H$4+$A10))</f>
        <v>0.263756613</v>
      </c>
      <c r="I10" s="34">
        <f ca="1">IF(INDIRECT("'RawData'!$C"&amp;I$4+$A10)&lt;'Adjusted Data'!$C10,"BDL",INDIRECT("'RawData'!$C"&amp;I$4+$A10))</f>
        <v>1.718178386</v>
      </c>
      <c r="J10" s="33" t="str">
        <f ca="1">IF(INDIRECT("'RawData'!$C"&amp;J$4+$A10)&lt;'Adjusted Data'!$C10,"BDL",INDIRECT("'RawData'!$C"&amp;J$4+$A10))</f>
        <v>BDL</v>
      </c>
      <c r="K10" s="33">
        <f ca="1">IF(INDIRECT("'RawData'!$C"&amp;K$4+$A10)&lt;'Adjusted Data'!$C10,"BDL",INDIRECT("'RawData'!$C"&amp;K$4+$A10))</f>
        <v>0.005772436099</v>
      </c>
      <c r="L10" s="34">
        <f ca="1">IF(INDIRECT("'RawData'!$C"&amp;L$4+$A10)&lt;'Adjusted Data'!$C10,"BDL",INDIRECT("'RawData'!$C"&amp;L$4+$A10))</f>
        <v>0.5868010301</v>
      </c>
      <c r="M10" s="33" t="str">
        <f ca="1">IF(INDIRECT("'RawData'!$C"&amp;M$4+$A10)&lt;'Adjusted Data'!$C10,"BDL",INDIRECT("'RawData'!$C"&amp;M$4+$A10))</f>
        <v>BDL</v>
      </c>
      <c r="N10" s="33">
        <f ca="1">IF(INDIRECT("'RawData'!$C"&amp;N$4+$A10)&lt;'Adjusted Data'!$C10,"BDL",INDIRECT("'RawData'!$C"&amp;N$4+$A10))</f>
        <v>2.670244883</v>
      </c>
      <c r="O10" s="33">
        <f ca="1">IF(INDIRECT("'RawData'!$C"&amp;O$4+$A10)&lt;'Adjusted Data'!$C10,"BDL",INDIRECT("'RawData'!$C"&amp;O$4+$A10))</f>
        <v>9.58950981</v>
      </c>
      <c r="P10" s="33" t="str">
        <f ca="1">IF(INDIRECT("'RawData'!$C"&amp;P$4+$A10)&lt;'Adjusted Data'!$C10,"BDL",INDIRECT("'RawData'!$C"&amp;P$4+$A10))</f>
        <v>BDL</v>
      </c>
      <c r="Q10" s="33" t="str">
        <f ca="1">IF(INDIRECT("'RawData'!$C"&amp;Q$4+$A10)&lt;'Adjusted Data'!$C10,"BDL",INDIRECT("'RawData'!$C"&amp;Q$4+$A10))</f>
        <v>BDL</v>
      </c>
      <c r="R10" s="33" t="str">
        <f ca="1">IF(INDIRECT("'RawData'!$C"&amp;R$4+$A10)&lt;'Adjusted Data'!$C10,"BDL",INDIRECT("'RawData'!$C"&amp;R$4+$A10))</f>
        <v>BDL</v>
      </c>
      <c r="S10" s="33" t="str">
        <f ca="1">IF(INDIRECT("'RawData'!$C"&amp;S$4+$A10)&lt;'Adjusted Data'!$C10,"BDL",INDIRECT("'RawData'!$C"&amp;S$4+$A10))</f>
        <v>BDL</v>
      </c>
      <c r="T10" s="34">
        <f ca="1">IF(INDIRECT("'RawData'!$C"&amp;T$4+$A10)&lt;'Adjusted Data'!$C10,"BDL",INDIRECT("'RawData'!$C"&amp;T$4+$A10))</f>
        <v>8.075292741</v>
      </c>
      <c r="U10" s="33">
        <f ca="1">IF(INDIRECT("'RawData'!$C"&amp;U$4+$A10)&lt;'Adjusted Data'!$C10,"BDL",INDIRECT("'RawData'!$C"&amp;U$4+$A10))</f>
        <v>8.218023161</v>
      </c>
      <c r="V10" s="33">
        <f ca="1">IF(INDIRECT("'RawData'!$C"&amp;V$4+$A10)&lt;'Adjusted Data'!$C10,"BDL",INDIRECT("'RawData'!$C"&amp;V$4+$A10))</f>
        <v>6.41134201</v>
      </c>
      <c r="W10" s="33">
        <f ca="1">IF(INDIRECT("'RawData'!$C"&amp;W$4+$A10)&lt;'Adjusted Data'!$C10,"BDL",INDIRECT("'RawData'!$C"&amp;W$4+$A10))</f>
        <v>8.870652037</v>
      </c>
      <c r="X10" s="2" t="str">
        <f ca="1">IF(INDIRECT("'RawData'!$C"&amp;X$4+$A10)&lt;'Adjusted Data'!$C10,"BDL",INDIRECT("'RawData'!$C"&amp;X$4+$A10))</f>
        <v>BDL</v>
      </c>
      <c r="Y10" s="2" t="str">
        <f ca="1">IF(INDIRECT("'RawData'!$C"&amp;Y$4+$A10)&lt;'Adjusted Data'!$C10,"BDL",INDIRECT("'RawData'!$C"&amp;Y$4+$A10))</f>
        <v>BDL</v>
      </c>
      <c r="Z10" s="2" t="str">
        <f ca="1">IF(INDIRECT("'RawData'!$C"&amp;Z$4+$A10)&lt;'Adjusted Data'!$C10,"BDL",INDIRECT("'RawData'!$C"&amp;Z$4+$A10))</f>
        <v>BDL</v>
      </c>
      <c r="AA10" s="2" t="str">
        <f ca="1">IF(INDIRECT("'RawData'!$C"&amp;AA$4+$A10)&lt;'Adjusted Data'!$C10,"BDL",INDIRECT("'RawData'!$C"&amp;AA$4+$A10))</f>
        <v>BDL</v>
      </c>
      <c r="AB10" s="2" t="str">
        <f ca="1">IF(INDIRECT("'RawData'!$C"&amp;AB$4+$A10)&lt;'Adjusted Data'!$C10,"BDL",INDIRECT("'RawData'!$C"&amp;AB$4+$A10))</f>
        <v>BDL</v>
      </c>
      <c r="AC10" s="2" t="str">
        <f ca="1">IF(INDIRECT("'RawData'!$C"&amp;AC$4+$A10)&lt;'Adjusted Data'!$C10,"BDL",INDIRECT("'RawData'!$C"&amp;AC$4+$A10))</f>
        <v>BDL</v>
      </c>
      <c r="AD10" s="2" t="str">
        <f ca="1">IF(INDIRECT("'RawData'!$C"&amp;AD$4+$A10)&lt;'Adjusted Data'!$C10,"BDL",INDIRECT("'RawData'!$C"&amp;AD$4+$A10))</f>
        <v>BDL</v>
      </c>
      <c r="AE10" s="2" t="str">
        <f ca="1">IF(INDIRECT("'RawData'!$C"&amp;AE$4+$A10)&lt;'Adjusted Data'!$C10,"BDL",INDIRECT("'RawData'!$C"&amp;AE$4+$A10))</f>
        <v>BDL</v>
      </c>
      <c r="AF10" s="2" t="str">
        <f ca="1">IF(INDIRECT("'RawData'!$C"&amp;AF$4+$A10)&lt;'Adjusted Data'!$C10,"BDL",INDIRECT("'RawData'!$C"&amp;AF$4+$A10))</f>
        <v>BDL</v>
      </c>
      <c r="AG10" s="2" t="str">
        <f ca="1">IF(INDIRECT("'RawData'!$C"&amp;AG$4+$A10)&lt;'Adjusted Data'!$C10,"BDL",INDIRECT("'RawData'!$C"&amp;AG$4+$A10))</f>
        <v>BDL</v>
      </c>
      <c r="AH10" s="2" t="str">
        <f ca="1">IF(INDIRECT("'RawData'!$C"&amp;AH$4+$A10)&lt;'Adjusted Data'!$C10,"BDL",INDIRECT("'RawData'!$C"&amp;AH$4+$A10))</f>
        <v>BDL</v>
      </c>
      <c r="AI10" s="2" t="str">
        <f ca="1">IF(INDIRECT("'RawData'!$C"&amp;AI$4+$A10)&lt;'Adjusted Data'!$C10,"BDL",INDIRECT("'RawData'!$C"&amp;AI$4+$A10))</f>
        <v>BDL</v>
      </c>
      <c r="AJ10" s="2" t="str">
        <f ca="1">IF(INDIRECT("'RawData'!$C"&amp;AJ$4+$A10)&lt;'Adjusted Data'!$C10,"BDL",INDIRECT("'RawData'!$C"&amp;AJ$4+$A10))</f>
        <v>BDL</v>
      </c>
      <c r="AK10" s="2" t="str">
        <f ca="1">IF(INDIRECT("'RawData'!$C"&amp;AK$4+$A10)&lt;'Adjusted Data'!$C10,"BDL",INDIRECT("'RawData'!$C"&amp;AK$4+$A10))</f>
        <v>BDL</v>
      </c>
      <c r="AL10" s="2" t="str">
        <f ca="1">IF(INDIRECT("'RawData'!$C"&amp;AL$4+$A10)&lt;'Adjusted Data'!$C10,"BDL",INDIRECT("'RawData'!$C"&amp;AL$4+$A10))</f>
        <v>BDL</v>
      </c>
      <c r="AM10" s="2" t="str">
        <f ca="1">IF(INDIRECT("'RawData'!$C"&amp;AM$4+$A10)&lt;'Adjusted Data'!$C10,"BDL",INDIRECT("'RawData'!$C"&amp;AM$4+$A10))</f>
        <v>BDL</v>
      </c>
      <c r="AN10" s="2" t="str">
        <f ca="1">IF(INDIRECT("'RawData'!$C"&amp;AN$4+$A10)&lt;'Adjusted Data'!$C10,"BDL",INDIRECT("'RawData'!$C"&amp;AN$4+$A10))</f>
        <v>BDL</v>
      </c>
      <c r="AO10" s="2" t="str">
        <f ca="1">IF(INDIRECT("'RawData'!$C"&amp;AO$4+$A10)&lt;'Adjusted Data'!$C10,"BDL",INDIRECT("'RawData'!$C"&amp;AO$4+$A10))</f>
        <v>BDL</v>
      </c>
      <c r="AP10" s="2" t="str">
        <f ca="1">IF(INDIRECT("'RawData'!$C"&amp;AP$4+$A10)&lt;'Adjusted Data'!$C10,"BDL",INDIRECT("'RawData'!$C"&amp;AP$4+$A10))</f>
        <v>BDL</v>
      </c>
      <c r="AQ10" s="2" t="str">
        <f ca="1">IF(INDIRECT("'RawData'!$C"&amp;AQ$4+$A10)&lt;'Adjusted Data'!$C10,"BDL",INDIRECT("'RawData'!$C"&amp;AQ$4+$A10))</f>
        <v>BDL</v>
      </c>
      <c r="AR10" s="2" t="str">
        <f ca="1">IF(INDIRECT("'RawData'!$C"&amp;AR$4+$A10)&lt;'Adjusted Data'!$C10,"BDL",INDIRECT("'RawData'!$C"&amp;AR$4+$A10))</f>
        <v>BDL</v>
      </c>
      <c r="AS10" s="2" t="str">
        <f ca="1">IF(INDIRECT("'RawData'!$C"&amp;AS$4+$A10)&lt;'Adjusted Data'!$C10,"BDL",INDIRECT("'RawData'!$C"&amp;AS$4+$A10))</f>
        <v>BDL</v>
      </c>
      <c r="AT10" s="2" t="str">
        <f ca="1">IF(INDIRECT("'RawData'!$C"&amp;AT$4+$A10)&lt;'Adjusted Data'!$C10,"BDL",INDIRECT("'RawData'!$C"&amp;AT$4+$A10))</f>
        <v>BDL</v>
      </c>
      <c r="AU10" s="2" t="str">
        <f ca="1">IF(INDIRECT("'RawData'!$C"&amp;AU$4+$A10)&lt;'Adjusted Data'!$C10,"BDL",INDIRECT("'RawData'!$C"&amp;AU$4+$A10))</f>
        <v>BDL</v>
      </c>
      <c r="AV10" s="2" t="str">
        <f ca="1">IF(INDIRECT("'RawData'!$C"&amp;AV$4+$A10)&lt;'Adjusted Data'!$C10,"BDL",INDIRECT("'RawData'!$C"&amp;AV$4+$A10))</f>
        <v>BDL</v>
      </c>
      <c r="AW10" s="2" t="str">
        <f ca="1">IF(INDIRECT("'RawData'!$C"&amp;AW$4+$A10)&lt;'Adjusted Data'!$C10,"BDL",INDIRECT("'RawData'!$C"&amp;AW$4+$A10))</f>
        <v>BDL</v>
      </c>
      <c r="AX10" s="2" t="str">
        <f ca="1">IF(INDIRECT("'RawData'!$C"&amp;AX$4+$A10)&lt;'Adjusted Data'!$C10,"BDL",INDIRECT("'RawData'!$C"&amp;AX$4+$A10))</f>
        <v>BDL</v>
      </c>
      <c r="AY10" s="2" t="str">
        <f ca="1">IF(INDIRECT("'RawData'!$C"&amp;AY$4+$A10)&lt;'Adjusted Data'!$C10,"BDL",INDIRECT("'RawData'!$C"&amp;AY$4+$A10))</f>
        <v>BDL</v>
      </c>
      <c r="AZ10" s="2" t="str">
        <f ca="1">IF(INDIRECT("'RawData'!$C"&amp;AZ$4+$A10)&lt;'Adjusted Data'!$C10,"BDL",INDIRECT("'RawData'!$C"&amp;AZ$4+$A10))</f>
        <v>BDL</v>
      </c>
      <c r="BA10" s="2" t="str">
        <f ca="1">IF(INDIRECT("'RawData'!$C"&amp;BA$4+$A10)&lt;'Adjusted Data'!$C10,"BDL",INDIRECT("'RawData'!$C"&amp;BA$4+$A10))</f>
        <v>BDL</v>
      </c>
      <c r="BB10" s="2" t="str">
        <f ca="1">IF(INDIRECT("'RawData'!$C"&amp;BB$4+$A10)&lt;'Adjusted Data'!$C10,"BDL",INDIRECT("'RawData'!$C"&amp;BB$4+$A10))</f>
        <v>BDL</v>
      </c>
      <c r="BC10" s="2" t="str">
        <f ca="1">IF(INDIRECT("'RawData'!$C"&amp;BC$4+$A10)&lt;'Adjusted Data'!$C10,"BDL",INDIRECT("'RawData'!$C"&amp;BC$4+$A10))</f>
        <v>BDL</v>
      </c>
      <c r="BD10" s="2" t="str">
        <f ca="1">IF(INDIRECT("'RawData'!$C"&amp;BD$4+$A10)&lt;'Adjusted Data'!$C10,"BDL",INDIRECT("'RawData'!$C"&amp;BD$4+$A10))</f>
        <v>BDL</v>
      </c>
      <c r="BE10" s="2" t="str">
        <f ca="1">IF(INDIRECT("'RawData'!$C"&amp;BE$4+$A10)&lt;'Adjusted Data'!$C10,"BDL",INDIRECT("'RawData'!$C"&amp;BE$4+$A10))</f>
        <v>BDL</v>
      </c>
      <c r="BF10" s="2" t="str">
        <f ca="1">IF(INDIRECT("'RawData'!$C"&amp;BF$4+$A10)&lt;'Adjusted Data'!$C10,"BDL",INDIRECT("'RawData'!$C"&amp;BF$4+$A10))</f>
        <v>BDL</v>
      </c>
      <c r="BG10" s="2" t="str">
        <f ca="1">IF(INDIRECT("'RawData'!$C"&amp;BG$4+$A10)&lt;'Adjusted Data'!$C10,"BDL",INDIRECT("'RawData'!$C"&amp;BG$4+$A10))</f>
        <v>BDL</v>
      </c>
      <c r="BH10" s="2" t="str">
        <f ca="1">IF(INDIRECT("'RawData'!$C"&amp;BH$4+$A10)&lt;'Adjusted Data'!$C10,"BDL",INDIRECT("'RawData'!$C"&amp;BH$4+$A10))</f>
        <v>BDL</v>
      </c>
      <c r="BI10" s="2" t="str">
        <f ca="1">IF(INDIRECT("'RawData'!$C"&amp;BI$4+$A10)&lt;'Adjusted Data'!$C10,"BDL",INDIRECT("'RawData'!$C"&amp;BI$4+$A10))</f>
        <v>BDL</v>
      </c>
      <c r="BJ10" s="2" t="str">
        <f ca="1">IF(INDIRECT("'RawData'!$C"&amp;BJ$4+$A10)&lt;'Adjusted Data'!$C10,"BDL",INDIRECT("'RawData'!$C"&amp;BJ$4+$A10))</f>
        <v>BDL</v>
      </c>
      <c r="BK10" s="2" t="str">
        <f ca="1">IF(INDIRECT("'RawData'!$C"&amp;BK$4+$A10)&lt;'Adjusted Data'!$C10,"BDL",INDIRECT("'RawData'!$C"&amp;BK$4+$A10))</f>
        <v>BDL</v>
      </c>
      <c r="BL10" s="2" t="str">
        <f ca="1">IF(INDIRECT("'RawData'!$C"&amp;BL$4+$A10)&lt;'Adjusted Data'!$C10,"BDL",INDIRECT("'RawData'!$C"&amp;BL$4+$A10))</f>
        <v>BDL</v>
      </c>
      <c r="BM10" s="2" t="str">
        <f ca="1">IF(INDIRECT("'RawData'!$C"&amp;BM$4+$A10)&lt;'Adjusted Data'!$C10,"BDL",INDIRECT("'RawData'!$C"&amp;BM$4+$A10))</f>
        <v>BDL</v>
      </c>
      <c r="BN10" s="2" t="str">
        <f ca="1">IF(INDIRECT("'RawData'!$C"&amp;BN$4+$A10)&lt;'Adjusted Data'!$C10,"BDL",INDIRECT("'RawData'!$C"&amp;BN$4+$A10))</f>
        <v>BDL</v>
      </c>
      <c r="BO10" s="2" t="str">
        <f ca="1">IF(INDIRECT("'RawData'!$C"&amp;BO$4+$A10)&lt;'Adjusted Data'!$C10,"BDL",INDIRECT("'RawData'!$C"&amp;BO$4+$A10))</f>
        <v>BDL</v>
      </c>
      <c r="BP10" s="2" t="str">
        <f ca="1">IF(INDIRECT("'RawData'!$C"&amp;BP$4+$A10)&lt;'Adjusted Data'!$C10,"BDL",INDIRECT("'RawData'!$C"&amp;BP$4+$A10))</f>
        <v>BDL</v>
      </c>
    </row>
    <row r="11" spans="1:23" ht="15">
      <c r="A11" s="36">
        <v>5</v>
      </c>
      <c r="B11" s="36" t="str">
        <f ca="1" t="shared" si="3" ref="B11:B25">INDIRECT("'RawData'!$B"&amp;D$4+$A11)</f>
        <v>Eu 381.967</v>
      </c>
      <c r="C11" s="32">
        <v>0.00015182876412218966</v>
      </c>
      <c r="D11" s="33">
        <f ca="1">IF(INDIRECT("'RawData'!$C"&amp;D$4+$A11)&lt;'Adjusted Data'!$C11,"BDL",INDIRECT("'RawData'!$C"&amp;D$4+$A11))</f>
        <v>9.87043506</v>
      </c>
      <c r="E11" s="33">
        <f ca="1">IF(INDIRECT("'RawData'!$C"&amp;E$4+$A11)&lt;'Adjusted Data'!$C11,"BDL",INDIRECT("'RawData'!$C"&amp;E$4+$A11))</f>
        <v>0.5311256272</v>
      </c>
      <c r="F11" s="33">
        <f ca="1">IF(INDIRECT("'RawData'!$C"&amp;F$4+$A11)&lt;'Adjusted Data'!$C11,"BDL",INDIRECT("'RawData'!$C"&amp;F$4+$A11))</f>
        <v>0.004556610617</v>
      </c>
      <c r="G11" s="33">
        <f ca="1">IF(INDIRECT("'RawData'!$C"&amp;G$4+$A11)&lt;'Adjusted Data'!$C11,"BDL",INDIRECT("'RawData'!$C"&amp;G$4+$A11))</f>
        <v>0.006665380372</v>
      </c>
      <c r="H11" s="33" t="str">
        <f ca="1">IF(INDIRECT("'RawData'!$C"&amp;H$4+$A11)&lt;'Adjusted Data'!$C11,"BDL",INDIRECT("'RawData'!$C"&amp;H$4+$A11))</f>
        <v>BDL</v>
      </c>
      <c r="I11" s="34">
        <f ca="1">IF(INDIRECT("'RawData'!$C"&amp;I$4+$A11)&lt;'Adjusted Data'!$C11,"BDL",INDIRECT("'RawData'!$C"&amp;I$4+$A11))</f>
        <v>0.2368053436</v>
      </c>
      <c r="J11" s="33" t="str">
        <f ca="1">IF(INDIRECT("'RawData'!$C"&amp;J$4+$A11)&lt;'Adjusted Data'!$C11,"BDL",INDIRECT("'RawData'!$C"&amp;J$4+$A11))</f>
        <v>BDL</v>
      </c>
      <c r="K11" s="33">
        <f ca="1">IF(INDIRECT("'RawData'!$C"&amp;K$4+$A11)&lt;'Adjusted Data'!$C11,"BDL",INDIRECT("'RawData'!$C"&amp;K$4+$A11))</f>
        <v>0.006125910259</v>
      </c>
      <c r="L11" s="34">
        <f ca="1">IF(INDIRECT("'RawData'!$C"&amp;L$4+$A11)&lt;'Adjusted Data'!$C11,"BDL",INDIRECT("'RawData'!$C"&amp;L$4+$A11))</f>
        <v>0.9006078531</v>
      </c>
      <c r="M11" s="33">
        <f ca="1">IF(INDIRECT("'RawData'!$C"&amp;M$4+$A11)&lt;'Adjusted Data'!$C11,"BDL",INDIRECT("'RawData'!$C"&amp;M$4+$A11))</f>
        <v>0.0009552866964</v>
      </c>
      <c r="N11" s="33" t="str">
        <f ca="1">IF(INDIRECT("'RawData'!$C"&amp;N$4+$A11)&lt;'Adjusted Data'!$C11,"BDL",INDIRECT("'RawData'!$C"&amp;N$4+$A11))</f>
        <v>BDL</v>
      </c>
      <c r="O11" s="33">
        <f ca="1">IF(INDIRECT("'RawData'!$C"&amp;O$4+$A11)&lt;'Adjusted Data'!$C11,"BDL",INDIRECT("'RawData'!$C"&amp;O$4+$A11))</f>
        <v>9.385527616</v>
      </c>
      <c r="P11" s="33" t="str">
        <f ca="1">IF(INDIRECT("'RawData'!$C"&amp;P$4+$A11)&lt;'Adjusted Data'!$C11,"BDL",INDIRECT("'RawData'!$C"&amp;P$4+$A11))</f>
        <v>BDL</v>
      </c>
      <c r="Q11" s="33" t="str">
        <f ca="1">IF(INDIRECT("'RawData'!$C"&amp;Q$4+$A11)&lt;'Adjusted Data'!$C11,"BDL",INDIRECT("'RawData'!$C"&amp;Q$4+$A11))</f>
        <v>BDL</v>
      </c>
      <c r="R11" s="33" t="str">
        <f ca="1">IF(INDIRECT("'RawData'!$C"&amp;R$4+$A11)&lt;'Adjusted Data'!$C11,"BDL",INDIRECT("'RawData'!$C"&amp;R$4+$A11))</f>
        <v>BDL</v>
      </c>
      <c r="S11" s="33" t="str">
        <f ca="1">IF(INDIRECT("'RawData'!$C"&amp;S$4+$A11)&lt;'Adjusted Data'!$C11,"BDL",INDIRECT("'RawData'!$C"&amp;S$4+$A11))</f>
        <v>BDL</v>
      </c>
      <c r="T11" s="34">
        <f ca="1">IF(INDIRECT("'RawData'!$C"&amp;T$4+$A11)&lt;'Adjusted Data'!$C11,"BDL",INDIRECT("'RawData'!$C"&amp;T$4+$A11))</f>
        <v>0.01980046936</v>
      </c>
      <c r="U11" s="33">
        <f ca="1">IF(INDIRECT("'RawData'!$C"&amp;U$4+$A11)&lt;'Adjusted Data'!$C11,"BDL",INDIRECT("'RawData'!$C"&amp;U$4+$A11))</f>
        <v>0.07503060825</v>
      </c>
      <c r="V11" s="33">
        <f ca="1">IF(INDIRECT("'RawData'!$C"&amp;V$4+$A11)&lt;'Adjusted Data'!$C11,"BDL",INDIRECT("'RawData'!$C"&amp;V$4+$A11))</f>
        <v>0.07476932639</v>
      </c>
      <c r="W11" s="33">
        <f ca="1">IF(INDIRECT("'RawData'!$C"&amp;W$4+$A11)&lt;'Adjusted Data'!$C11,"BDL",INDIRECT("'RawData'!$C"&amp;W$4+$A11))</f>
        <v>9.256990377</v>
      </c>
    </row>
    <row r="12" spans="1:23" ht="15">
      <c r="A12" s="36">
        <v>6</v>
      </c>
      <c r="B12" s="36" t="str">
        <f ca="1" t="shared" si="3"/>
        <v>Gd 342.247</v>
      </c>
      <c r="C12" s="32">
        <v>0.0005675421167345291</v>
      </c>
      <c r="D12" s="33">
        <f ca="1">IF(INDIRECT("'RawData'!$C"&amp;D$4+$A12)&lt;'Adjusted Data'!$C12,"BDL",INDIRECT("'RawData'!$C"&amp;D$4+$A12))</f>
        <v>9.415461178</v>
      </c>
      <c r="E12" s="33">
        <f ca="1">IF(INDIRECT("'RawData'!$C"&amp;E$4+$A12)&lt;'Adjusted Data'!$C12,"BDL",INDIRECT("'RawData'!$C"&amp;E$4+$A12))</f>
        <v>7.024907302</v>
      </c>
      <c r="F12" s="33">
        <f ca="1">IF(INDIRECT("'RawData'!$C"&amp;F$4+$A12)&lt;'Adjusted Data'!$C12,"BDL",INDIRECT("'RawData'!$C"&amp;F$4+$A12))</f>
        <v>0.09080248634</v>
      </c>
      <c r="G12" s="33">
        <f ca="1">IF(INDIRECT("'RawData'!$C"&amp;G$4+$A12)&lt;'Adjusted Data'!$C12,"BDL",INDIRECT("'RawData'!$C"&amp;G$4+$A12))</f>
        <v>0.05715425485</v>
      </c>
      <c r="H12" s="33">
        <f ca="1">IF(INDIRECT("'RawData'!$C"&amp;H$4+$A12)&lt;'Adjusted Data'!$C12,"BDL",INDIRECT("'RawData'!$C"&amp;H$4+$A12))</f>
        <v>0.2663766444</v>
      </c>
      <c r="I12" s="34">
        <f ca="1">IF(INDIRECT("'RawData'!$C"&amp;I$4+$A12)&lt;'Adjusted Data'!$C12,"BDL",INDIRECT("'RawData'!$C"&amp;I$4+$A12))</f>
        <v>5.518185861</v>
      </c>
      <c r="J12" s="33">
        <f ca="1">IF(INDIRECT("'RawData'!$C"&amp;J$4+$A12)&lt;'Adjusted Data'!$C12,"BDL",INDIRECT("'RawData'!$C"&amp;J$4+$A12))</f>
        <v>0.2772585288</v>
      </c>
      <c r="K12" s="33">
        <f ca="1">IF(INDIRECT("'RawData'!$C"&amp;K$4+$A12)&lt;'Adjusted Data'!$C12,"BDL",INDIRECT("'RawData'!$C"&amp;K$4+$A12))</f>
        <v>0.02780606775</v>
      </c>
      <c r="L12" s="34">
        <f ca="1">IF(INDIRECT("'RawData'!$C"&amp;L$4+$A12)&lt;'Adjusted Data'!$C12,"BDL",INDIRECT("'RawData'!$C"&amp;L$4+$A12))</f>
        <v>2.410348402</v>
      </c>
      <c r="M12" s="33">
        <f ca="1">IF(INDIRECT("'RawData'!$C"&amp;M$4+$A12)&lt;'Adjusted Data'!$C12,"BDL",INDIRECT("'RawData'!$C"&amp;M$4+$A12))</f>
        <v>0.004742908387</v>
      </c>
      <c r="N12" s="33">
        <f ca="1">IF(INDIRECT("'RawData'!$C"&amp;N$4+$A12)&lt;'Adjusted Data'!$C12,"BDL",INDIRECT("'RawData'!$C"&amp;N$4+$A12))</f>
        <v>2.674455888</v>
      </c>
      <c r="O12" s="33">
        <f ca="1">IF(INDIRECT("'RawData'!$C"&amp;O$4+$A12)&lt;'Adjusted Data'!$C12,"BDL",INDIRECT("'RawData'!$C"&amp;O$4+$A12))</f>
        <v>9.596234289</v>
      </c>
      <c r="P12" s="33" t="str">
        <f ca="1">IF(INDIRECT("'RawData'!$C"&amp;P$4+$A12)&lt;'Adjusted Data'!$C12,"BDL",INDIRECT("'RawData'!$C"&amp;P$4+$A12))</f>
        <v>BDL</v>
      </c>
      <c r="Q12" s="33" t="str">
        <f ca="1">IF(INDIRECT("'RawData'!$C"&amp;Q$4+$A12)&lt;'Adjusted Data'!$C12,"BDL",INDIRECT("'RawData'!$C"&amp;Q$4+$A12))</f>
        <v>BDL</v>
      </c>
      <c r="R12" s="33" t="str">
        <f ca="1">IF(INDIRECT("'RawData'!$C"&amp;R$4+$A12)&lt;'Adjusted Data'!$C12,"BDL",INDIRECT("'RawData'!$C"&amp;R$4+$A12))</f>
        <v>BDL</v>
      </c>
      <c r="S12" s="33" t="str">
        <f ca="1">IF(INDIRECT("'RawData'!$C"&amp;S$4+$A12)&lt;'Adjusted Data'!$C12,"BDL",INDIRECT("'RawData'!$C"&amp;S$4+$A12))</f>
        <v>BDL</v>
      </c>
      <c r="T12" s="34">
        <f ca="1">IF(INDIRECT("'RawData'!$C"&amp;T$4+$A12)&lt;'Adjusted Data'!$C12,"BDL",INDIRECT("'RawData'!$C"&amp;T$4+$A12))</f>
        <v>7.023732891</v>
      </c>
      <c r="U12" s="33">
        <f ca="1">IF(INDIRECT("'RawData'!$C"&amp;U$4+$A12)&lt;'Adjusted Data'!$C12,"BDL",INDIRECT("'RawData'!$C"&amp;U$4+$A12))</f>
        <v>8.240742753</v>
      </c>
      <c r="V12" s="33">
        <f ca="1">IF(INDIRECT("'RawData'!$C"&amp;V$4+$A12)&lt;'Adjusted Data'!$C12,"BDL",INDIRECT("'RawData'!$C"&amp;V$4+$A12))</f>
        <v>7.91226379</v>
      </c>
      <c r="W12" s="33">
        <f ca="1">IF(INDIRECT("'RawData'!$C"&amp;W$4+$A12)&lt;'Adjusted Data'!$C12,"BDL",INDIRECT("'RawData'!$C"&amp;W$4+$A12))</f>
        <v>8.827269696</v>
      </c>
    </row>
    <row r="13" spans="1:23" ht="15.75" thickBot="1">
      <c r="A13" s="36">
        <v>7</v>
      </c>
      <c r="B13" s="36" t="str">
        <f ca="1" t="shared" si="3"/>
        <v>Ho 345.600</v>
      </c>
      <c r="C13" s="32">
        <v>0.0002671838265021071</v>
      </c>
      <c r="D13" s="33">
        <f ca="1">IF(INDIRECT("'RawData'!$C"&amp;D$4+$A13)&lt;'Adjusted Data'!$C13,"BDL",INDIRECT("'RawData'!$C"&amp;D$4+$A13))</f>
        <v>9.415280168</v>
      </c>
      <c r="E13" s="40">
        <f ca="1">IF(INDIRECT("'RawData'!$C"&amp;E$4+$A13)&lt;'Adjusted Data'!$C13,"BDL",INDIRECT("'RawData'!$C"&amp;E$4+$A13))</f>
        <v>0.8142540005</v>
      </c>
      <c r="F13" s="40">
        <f ca="1">IF(INDIRECT("'RawData'!$C"&amp;F$4+$A13)&lt;'Adjusted Data'!$C13,"BDL",INDIRECT("'RawData'!$C"&amp;F$4+$A13))</f>
        <v>0.0003973567007</v>
      </c>
      <c r="G13" s="40">
        <f ca="1">IF(INDIRECT("'RawData'!$C"&amp;G$4+$A13)&lt;'Adjusted Data'!$C13,"BDL",INDIRECT("'RawData'!$C"&amp;G$4+$A13))</f>
        <v>0.01249032703</v>
      </c>
      <c r="H13" s="40">
        <f ca="1">IF(INDIRECT("'RawData'!$C"&amp;H$4+$A13)&lt;'Adjusted Data'!$C13,"BDL",INDIRECT("'RawData'!$C"&amp;H$4+$A13))</f>
        <v>0.0670596082</v>
      </c>
      <c r="I13" s="41">
        <f ca="1">IF(INDIRECT("'RawData'!$C"&amp;I$4+$A13)&lt;'Adjusted Data'!$C13,"BDL",INDIRECT("'RawData'!$C"&amp;I$4+$A13))</f>
        <v>0.5217838276</v>
      </c>
      <c r="J13" s="40" t="str">
        <f ca="1">IF(INDIRECT("'RawData'!$C"&amp;J$4+$A13)&lt;'Adjusted Data'!$C13,"BDL",INDIRECT("'RawData'!$C"&amp;J$4+$A13))</f>
        <v>BDL</v>
      </c>
      <c r="K13" s="40">
        <f ca="1">IF(INDIRECT("'RawData'!$C"&amp;K$4+$A13)&lt;'Adjusted Data'!$C13,"BDL",INDIRECT("'RawData'!$C"&amp;K$4+$A13))</f>
        <v>0.003065054083</v>
      </c>
      <c r="L13" s="41">
        <f ca="1">IF(INDIRECT("'RawData'!$C"&amp;L$4+$A13)&lt;'Adjusted Data'!$C13,"BDL",INDIRECT("'RawData'!$C"&amp;L$4+$A13))</f>
        <v>0.1939225696</v>
      </c>
      <c r="M13" s="40" t="str">
        <f ca="1">IF(INDIRECT("'RawData'!$C"&amp;M$4+$A13)&lt;'Adjusted Data'!$C13,"BDL",INDIRECT("'RawData'!$C"&amp;M$4+$A13))</f>
        <v>BDL</v>
      </c>
      <c r="N13" s="40">
        <f ca="1">IF(INDIRECT("'RawData'!$C"&amp;N$4+$A13)&lt;'Adjusted Data'!$C13,"BDL",INDIRECT("'RawData'!$C"&amp;N$4+$A13))</f>
        <v>0.8094901101</v>
      </c>
      <c r="O13" s="40">
        <f ca="1">IF(INDIRECT("'RawData'!$C"&amp;O$4+$A13)&lt;'Adjusted Data'!$C13,"BDL",INDIRECT("'RawData'!$C"&amp;O$4+$A13))</f>
        <v>9.570737973</v>
      </c>
      <c r="P13" s="40" t="str">
        <f ca="1">IF(INDIRECT("'RawData'!$C"&amp;P$4+$A13)&lt;'Adjusted Data'!$C13,"BDL",INDIRECT("'RawData'!$C"&amp;P$4+$A13))</f>
        <v>BDL</v>
      </c>
      <c r="Q13" s="40" t="str">
        <f ca="1">IF(INDIRECT("'RawData'!$C"&amp;Q$4+$A13)&lt;'Adjusted Data'!$C13,"BDL",INDIRECT("'RawData'!$C"&amp;Q$4+$A13))</f>
        <v>BDL</v>
      </c>
      <c r="R13" s="40" t="str">
        <f ca="1">IF(INDIRECT("'RawData'!$C"&amp;R$4+$A13)&lt;'Adjusted Data'!$C13,"BDL",INDIRECT("'RawData'!$C"&amp;R$4+$A13))</f>
        <v>BDL</v>
      </c>
      <c r="S13" s="40" t="str">
        <f ca="1">IF(INDIRECT("'RawData'!$C"&amp;S$4+$A13)&lt;'Adjusted Data'!$C13,"BDL",INDIRECT("'RawData'!$C"&amp;S$4+$A13))</f>
        <v>BDL</v>
      </c>
      <c r="T13" s="41">
        <f ca="1">IF(INDIRECT("'RawData'!$C"&amp;T$4+$A13)&lt;'Adjusted Data'!$C13,"BDL",INDIRECT("'RawData'!$C"&amp;T$4+$A13))</f>
        <v>2.404955485</v>
      </c>
      <c r="U13" s="40">
        <f ca="1">IF(INDIRECT("'RawData'!$C"&amp;U$4+$A13)&lt;'Adjusted Data'!$C13,"BDL",INDIRECT("'RawData'!$C"&amp;U$4+$A13))</f>
        <v>2.555580009</v>
      </c>
      <c r="V13" s="40">
        <f ca="1">IF(INDIRECT("'RawData'!$C"&amp;V$4+$A13)&lt;'Adjusted Data'!$C13,"BDL",INDIRECT("'RawData'!$C"&amp;V$4+$A13))</f>
        <v>2.148421047</v>
      </c>
      <c r="W13" s="40">
        <f ca="1">IF(INDIRECT("'RawData'!$C"&amp;W$4+$A13)&lt;'Adjusted Data'!$C13,"BDL",INDIRECT("'RawData'!$C"&amp;W$4+$A13))</f>
        <v>8.843746573</v>
      </c>
    </row>
    <row r="14" spans="1:23" ht="15.75" thickBot="1">
      <c r="A14" s="36">
        <v>8</v>
      </c>
      <c r="B14" s="36" t="str">
        <f ca="1" t="shared" si="3"/>
        <v>La 379.478</v>
      </c>
      <c r="C14" s="32">
        <v>0.00037401067731445206</v>
      </c>
      <c r="D14" s="39">
        <f ca="1">IF(INDIRECT("'RawData'!$C"&amp;D$4+$A14)&lt;'Adjusted Data'!$C14,"BDL",INDIRECT("'RawData'!$C"&amp;D$4+$A14))</f>
        <v>9.339300694</v>
      </c>
      <c r="E14" s="44">
        <f ca="1">IF(INDIRECT("'RawData'!$C"&amp;E$4+$A14)&lt;'Adjusted Data'!$C14,"BDL",INDIRECT("'RawData'!$C"&amp;E$4+$A14))</f>
        <v>21.71231905</v>
      </c>
      <c r="F14" s="45">
        <f ca="1">IF(INDIRECT("'RawData'!$C"&amp;F$4+$A14)&lt;'Adjusted Data'!$C14,"BDL",INDIRECT("'RawData'!$C"&amp;F$4+$A14))</f>
        <v>0.2361748146</v>
      </c>
      <c r="G14" s="45">
        <f ca="1">IF(INDIRECT("'RawData'!$C"&amp;G$4+$A14)&lt;'Adjusted Data'!$C14,"BDL",INDIRECT("'RawData'!$C"&amp;G$4+$A14))</f>
        <v>0.1512182176</v>
      </c>
      <c r="H14" s="45">
        <f ca="1">IF(INDIRECT("'RawData'!$C"&amp;H$4+$A14)&lt;'Adjusted Data'!$C14,"BDL",INDIRECT("'RawData'!$C"&amp;H$4+$A14))</f>
        <v>0.9883350118</v>
      </c>
      <c r="I14" s="46">
        <f ca="1">IF(INDIRECT("'RawData'!$C"&amp;I$4+$A14)&lt;'Adjusted Data'!$C14,"BDL",INDIRECT("'RawData'!$C"&amp;I$4+$A14))</f>
        <v>50.91867786</v>
      </c>
      <c r="J14" s="45">
        <f ca="1">IF(INDIRECT("'RawData'!$C"&amp;J$4+$A14)&lt;'Adjusted Data'!$C14,"BDL",INDIRECT("'RawData'!$C"&amp;J$4+$A14))</f>
        <v>2.516473947</v>
      </c>
      <c r="K14" s="45">
        <f ca="1">IF(INDIRECT("'RawData'!$C"&amp;K$4+$A14)&lt;'Adjusted Data'!$C14,"BDL",INDIRECT("'RawData'!$C"&amp;K$4+$A14))</f>
        <v>0.1767050358</v>
      </c>
      <c r="L14" s="46">
        <f ca="1">IF(INDIRECT("'RawData'!$C"&amp;L$4+$A14)&lt;'Adjusted Data'!$C14,"BDL",INDIRECT("'RawData'!$C"&amp;L$4+$A14))</f>
        <v>18.74789259</v>
      </c>
      <c r="M14" s="45">
        <f ca="1">IF(INDIRECT("'RawData'!$C"&amp;M$4+$A14)&lt;'Adjusted Data'!$C14,"BDL",INDIRECT("'RawData'!$C"&amp;M$4+$A14))</f>
        <v>0.0661379352</v>
      </c>
      <c r="N14" s="45">
        <f ca="1">IF(INDIRECT("'RawData'!$C"&amp;N$4+$A14)&lt;'Adjusted Data'!$C14,"BDL",INDIRECT("'RawData'!$C"&amp;N$4+$A14))</f>
        <v>1.469910834</v>
      </c>
      <c r="O14" s="45">
        <f ca="1">IF(INDIRECT("'RawData'!$C"&amp;O$4+$A14)&lt;'Adjusted Data'!$C14,"BDL",INDIRECT("'RawData'!$C"&amp;O$4+$A14))</f>
        <v>9.515265902</v>
      </c>
      <c r="P14" s="45" t="str">
        <f ca="1">IF(INDIRECT("'RawData'!$C"&amp;P$4+$A14)&lt;'Adjusted Data'!$C14,"BDL",INDIRECT("'RawData'!$C"&amp;P$4+$A14))</f>
        <v>BDL</v>
      </c>
      <c r="Q14" s="45" t="str">
        <f ca="1">IF(INDIRECT("'RawData'!$C"&amp;Q$4+$A14)&lt;'Adjusted Data'!$C14,"BDL",INDIRECT("'RawData'!$C"&amp;Q$4+$A14))</f>
        <v>BDL</v>
      </c>
      <c r="R14" s="45" t="str">
        <f ca="1">IF(INDIRECT("'RawData'!$C"&amp;R$4+$A14)&lt;'Adjusted Data'!$C14,"BDL",INDIRECT("'RawData'!$C"&amp;R$4+$A14))</f>
        <v>BDL</v>
      </c>
      <c r="S14" s="45" t="str">
        <f ca="1">IF(INDIRECT("'RawData'!$C"&amp;S$4+$A14)&lt;'Adjusted Data'!$C14,"BDL",INDIRECT("'RawData'!$C"&amp;S$4+$A14))</f>
        <v>BDL</v>
      </c>
      <c r="T14" s="46">
        <f ca="1">IF(INDIRECT("'RawData'!$C"&amp;T$4+$A14)&lt;'Adjusted Data'!$C14,"BDL",INDIRECT("'RawData'!$C"&amp;T$4+$A14))</f>
        <v>8.44960376</v>
      </c>
      <c r="U14" s="45">
        <f ca="1">IF(INDIRECT("'RawData'!$C"&amp;U$4+$A14)&lt;'Adjusted Data'!$C14,"BDL",INDIRECT("'RawData'!$C"&amp;U$4+$A14))</f>
        <v>9.921403279</v>
      </c>
      <c r="V14" s="45">
        <f ca="1">IF(INDIRECT("'RawData'!$C"&amp;V$4+$A14)&lt;'Adjusted Data'!$C14,"BDL",INDIRECT("'RawData'!$C"&amp;V$4+$A14))</f>
        <v>9.888234398</v>
      </c>
      <c r="W14" s="47">
        <f ca="1">IF(INDIRECT("'RawData'!$C"&amp;W$4+$A14)&lt;'Adjusted Data'!$C14,"BDL",INDIRECT("'RawData'!$C"&amp;W$4+$A14))</f>
        <v>8.801894609</v>
      </c>
    </row>
    <row r="15" spans="1:23" ht="15">
      <c r="A15" s="36">
        <v>9</v>
      </c>
      <c r="B15" s="36" t="str">
        <f ca="1" t="shared" si="3"/>
        <v>Lu 261.542</v>
      </c>
      <c r="C15" s="32">
        <v>7.850132844983618E-05</v>
      </c>
      <c r="D15" s="33">
        <f ca="1">IF(INDIRECT("'RawData'!$C"&amp;D$4+$A15)&lt;'Adjusted Data'!$C15,"BDL",INDIRECT("'RawData'!$C"&amp;D$4+$A15))</f>
        <v>9.400259916</v>
      </c>
      <c r="E15" s="42">
        <f ca="1">IF(INDIRECT("'RawData'!$C"&amp;E$4+$A15)&lt;'Adjusted Data'!$C15,"BDL",INDIRECT("'RawData'!$C"&amp;E$4+$A15))</f>
        <v>0.1681216088</v>
      </c>
      <c r="F15" s="42">
        <f ca="1">IF(INDIRECT("'RawData'!$C"&amp;F$4+$A15)&lt;'Adjusted Data'!$C15,"BDL",INDIRECT("'RawData'!$C"&amp;F$4+$A15))</f>
        <v>0.003102711152</v>
      </c>
      <c r="G15" s="42">
        <f ca="1">IF(INDIRECT("'RawData'!$C"&amp;G$4+$A15)&lt;'Adjusted Data'!$C15,"BDL",INDIRECT("'RawData'!$C"&amp;G$4+$A15))</f>
        <v>0.002981187288</v>
      </c>
      <c r="H15" s="42">
        <f ca="1">IF(INDIRECT("'RawData'!$C"&amp;H$4+$A15)&lt;'Adjusted Data'!$C15,"BDL",INDIRECT("'RawData'!$C"&amp;H$4+$A15))</f>
        <v>0.08015567549</v>
      </c>
      <c r="I15" s="43">
        <f ca="1">IF(INDIRECT("'RawData'!$C"&amp;I$4+$A15)&lt;'Adjusted Data'!$C15,"BDL",INDIRECT("'RawData'!$C"&amp;I$4+$A15))</f>
        <v>0.1934064705</v>
      </c>
      <c r="J15" s="42">
        <f ca="1">IF(INDIRECT("'RawData'!$C"&amp;J$4+$A15)&lt;'Adjusted Data'!$C15,"BDL",INDIRECT("'RawData'!$C"&amp;J$4+$A15))</f>
        <v>0.05393545756</v>
      </c>
      <c r="K15" s="42">
        <f ca="1">IF(INDIRECT("'RawData'!$C"&amp;K$4+$A15)&lt;'Adjusted Data'!$C15,"BDL",INDIRECT("'RawData'!$C"&amp;K$4+$A15))</f>
        <v>0.008530893291</v>
      </c>
      <c r="L15" s="43">
        <f ca="1">IF(INDIRECT("'RawData'!$C"&amp;L$4+$A15)&lt;'Adjusted Data'!$C15,"BDL",INDIRECT("'RawData'!$C"&amp;L$4+$A15))</f>
        <v>0.03508369477</v>
      </c>
      <c r="M15" s="42">
        <f ca="1">IF(INDIRECT("'RawData'!$C"&amp;M$4+$A15)&lt;'Adjusted Data'!$C15,"BDL",INDIRECT("'RawData'!$C"&amp;M$4+$A15))</f>
        <v>0.007677753074</v>
      </c>
      <c r="N15" s="42">
        <f ca="1">IF(INDIRECT("'RawData'!$C"&amp;N$4+$A15)&lt;'Adjusted Data'!$C15,"BDL",INDIRECT("'RawData'!$C"&amp;N$4+$A15))</f>
        <v>0.5451889802</v>
      </c>
      <c r="O15" s="42">
        <f ca="1">IF(INDIRECT("'RawData'!$C"&amp;O$4+$A15)&lt;'Adjusted Data'!$C15,"BDL",INDIRECT("'RawData'!$C"&amp;O$4+$A15))</f>
        <v>9.49241012</v>
      </c>
      <c r="P15" s="42" t="str">
        <f ca="1">IF(INDIRECT("'RawData'!$C"&amp;P$4+$A15)&lt;'Adjusted Data'!$C15,"BDL",INDIRECT("'RawData'!$C"&amp;P$4+$A15))</f>
        <v>BDL</v>
      </c>
      <c r="Q15" s="42" t="str">
        <f ca="1">IF(INDIRECT("'RawData'!$C"&amp;Q$4+$A15)&lt;'Adjusted Data'!$C15,"BDL",INDIRECT("'RawData'!$C"&amp;Q$4+$A15))</f>
        <v>BDL</v>
      </c>
      <c r="R15" s="42" t="str">
        <f ca="1">IF(INDIRECT("'RawData'!$C"&amp;R$4+$A15)&lt;'Adjusted Data'!$C15,"BDL",INDIRECT("'RawData'!$C"&amp;R$4+$A15))</f>
        <v>BDL</v>
      </c>
      <c r="S15" s="42" t="str">
        <f ca="1">IF(INDIRECT("'RawData'!$C"&amp;S$4+$A15)&lt;'Adjusted Data'!$C15,"BDL",INDIRECT("'RawData'!$C"&amp;S$4+$A15))</f>
        <v>BDL</v>
      </c>
      <c r="T15" s="43">
        <f ca="1">IF(INDIRECT("'RawData'!$C"&amp;T$4+$A15)&lt;'Adjusted Data'!$C15,"BDL",INDIRECT("'RawData'!$C"&amp;T$4+$A15))</f>
        <v>1.796632581</v>
      </c>
      <c r="U15" s="42">
        <f ca="1">IF(INDIRECT("'RawData'!$C"&amp;U$4+$A15)&lt;'Adjusted Data'!$C15,"BDL",INDIRECT("'RawData'!$C"&amp;U$4+$A15))</f>
        <v>1.617283085</v>
      </c>
      <c r="V15" s="42">
        <f ca="1">IF(INDIRECT("'RawData'!$C"&amp;V$4+$A15)&lt;'Adjusted Data'!$C15,"BDL",INDIRECT("'RawData'!$C"&amp;V$4+$A15))</f>
        <v>0.9189608001</v>
      </c>
      <c r="W15" s="42">
        <f ca="1">IF(INDIRECT("'RawData'!$C"&amp;W$4+$A15)&lt;'Adjusted Data'!$C15,"BDL",INDIRECT("'RawData'!$C"&amp;W$4+$A15))</f>
        <v>8.708829154</v>
      </c>
    </row>
    <row r="16" spans="1:23" ht="15">
      <c r="A16" s="36">
        <v>10</v>
      </c>
      <c r="B16" s="36" t="str">
        <f ca="1" t="shared" si="3"/>
        <v>Nd 406.109</v>
      </c>
      <c r="C16" s="32">
        <v>0.0019066108551093995</v>
      </c>
      <c r="D16" s="33">
        <f ca="1">IF(INDIRECT("'RawData'!$C"&amp;D$4+$A16)&lt;'Adjusted Data'!$C16,"BDL",INDIRECT("'RawData'!$C"&amp;D$4+$A16))</f>
        <v>9.545912513</v>
      </c>
      <c r="E16" s="33">
        <f ca="1">IF(INDIRECT("'RawData'!$C"&amp;E$4+$A16)&lt;'Adjusted Data'!$C16,"BDL",INDIRECT("'RawData'!$C"&amp;E$4+$A16))</f>
        <v>21.4136663</v>
      </c>
      <c r="F16" s="33">
        <f ca="1">IF(INDIRECT("'RawData'!$C"&amp;F$4+$A16)&lt;'Adjusted Data'!$C16,"BDL",INDIRECT("'RawData'!$C"&amp;F$4+$A16))</f>
        <v>0.1539773481</v>
      </c>
      <c r="G16" s="33">
        <f ca="1">IF(INDIRECT("'RawData'!$C"&amp;G$4+$A16)&lt;'Adjusted Data'!$C16,"BDL",INDIRECT("'RawData'!$C"&amp;G$4+$A16))</f>
        <v>0.2030188965</v>
      </c>
      <c r="H16" s="33">
        <f ca="1">IF(INDIRECT("'RawData'!$C"&amp;H$4+$A16)&lt;'Adjusted Data'!$C16,"BDL",INDIRECT("'RawData'!$C"&amp;H$4+$A16))</f>
        <v>0.7649143402</v>
      </c>
      <c r="I16" s="34">
        <f ca="1">IF(INDIRECT("'RawData'!$C"&amp;I$4+$A16)&lt;'Adjusted Data'!$C16,"BDL",INDIRECT("'RawData'!$C"&amp;I$4+$A16))</f>
        <v>52.36410259</v>
      </c>
      <c r="J16" s="33">
        <f ca="1">IF(INDIRECT("'RawData'!$C"&amp;J$4+$A16)&lt;'Adjusted Data'!$C16,"BDL",INDIRECT("'RawData'!$C"&amp;J$4+$A16))</f>
        <v>1.385476025</v>
      </c>
      <c r="K16" s="33">
        <f ca="1">IF(INDIRECT("'RawData'!$C"&amp;K$4+$A16)&lt;'Adjusted Data'!$C16,"BDL",INDIRECT("'RawData'!$C"&amp;K$4+$A16))</f>
        <v>0.1468555719</v>
      </c>
      <c r="L16" s="34">
        <f ca="1">IF(INDIRECT("'RawData'!$C"&amp;L$4+$A16)&lt;'Adjusted Data'!$C16,"BDL",INDIRECT("'RawData'!$C"&amp;L$4+$A16))</f>
        <v>27.46967746</v>
      </c>
      <c r="M16" s="33" t="str">
        <f ca="1">IF(INDIRECT("'RawData'!$C"&amp;M$4+$A16)&lt;'Adjusted Data'!$C16,"BDL",INDIRECT("'RawData'!$C"&amp;M$4+$A16))</f>
        <v>BDL</v>
      </c>
      <c r="N16" s="33">
        <f ca="1">IF(INDIRECT("'RawData'!$C"&amp;N$4+$A16)&lt;'Adjusted Data'!$C16,"BDL",INDIRECT("'RawData'!$C"&amp;N$4+$A16))</f>
        <v>2.762572681</v>
      </c>
      <c r="O16" s="33">
        <f ca="1">IF(INDIRECT("'RawData'!$C"&amp;O$4+$A16)&lt;'Adjusted Data'!$C16,"BDL",INDIRECT("'RawData'!$C"&amp;O$4+$A16))</f>
        <v>9.937333111</v>
      </c>
      <c r="P16" s="33" t="str">
        <f ca="1">IF(INDIRECT("'RawData'!$C"&amp;P$4+$A16)&lt;'Adjusted Data'!$C16,"BDL",INDIRECT("'RawData'!$C"&amp;P$4+$A16))</f>
        <v>BDL</v>
      </c>
      <c r="Q16" s="33" t="str">
        <f ca="1">IF(INDIRECT("'RawData'!$C"&amp;Q$4+$A16)&lt;'Adjusted Data'!$C16,"BDL",INDIRECT("'RawData'!$C"&amp;Q$4+$A16))</f>
        <v>BDL</v>
      </c>
      <c r="R16" s="33" t="str">
        <f ca="1">IF(INDIRECT("'RawData'!$C"&amp;R$4+$A16)&lt;'Adjusted Data'!$C16,"BDL",INDIRECT("'RawData'!$C"&amp;R$4+$A16))</f>
        <v>BDL</v>
      </c>
      <c r="S16" s="33" t="str">
        <f ca="1">IF(INDIRECT("'RawData'!$C"&amp;S$4+$A16)&lt;'Adjusted Data'!$C16,"BDL",INDIRECT("'RawData'!$C"&amp;S$4+$A16))</f>
        <v>BDL</v>
      </c>
      <c r="T16" s="34">
        <f ca="1">IF(INDIRECT("'RawData'!$C"&amp;T$4+$A16)&lt;'Adjusted Data'!$C16,"BDL",INDIRECT("'RawData'!$C"&amp;T$4+$A16))</f>
        <v>14.40331499</v>
      </c>
      <c r="U16" s="33">
        <f ca="1">IF(INDIRECT("'RawData'!$C"&amp;U$4+$A16)&lt;'Adjusted Data'!$C16,"BDL",INDIRECT("'RawData'!$C"&amp;U$4+$A16))</f>
        <v>19.26369573</v>
      </c>
      <c r="V16" s="33">
        <f ca="1">IF(INDIRECT("'RawData'!$C"&amp;V$4+$A16)&lt;'Adjusted Data'!$C16,"BDL",INDIRECT("'RawData'!$C"&amp;V$4+$A16))</f>
        <v>18.78927623</v>
      </c>
      <c r="W16" s="33">
        <f ca="1">IF(INDIRECT("'RawData'!$C"&amp;W$4+$A16)&lt;'Adjusted Data'!$C16,"BDL",INDIRECT("'RawData'!$C"&amp;W$4+$A16))</f>
        <v>9.257459359</v>
      </c>
    </row>
    <row r="17" spans="1:23" ht="15">
      <c r="A17" s="36">
        <v>11</v>
      </c>
      <c r="B17" s="36" t="str">
        <f ca="1" t="shared" si="3"/>
        <v>Pr 390.844</v>
      </c>
      <c r="C17" s="32">
        <v>0.0016697538200803256</v>
      </c>
      <c r="D17" s="33">
        <f ca="1">IF(INDIRECT("'RawData'!$C"&amp;D$4+$A17)&lt;'Adjusted Data'!$C17,"BDL",INDIRECT("'RawData'!$C"&amp;D$4+$A17))</f>
        <v>9.25665798</v>
      </c>
      <c r="E17" s="33">
        <f ca="1">IF(INDIRECT("'RawData'!$C"&amp;E$4+$A17)&lt;'Adjusted Data'!$C17,"BDL",INDIRECT("'RawData'!$C"&amp;E$4+$A17))</f>
        <v>13.13228363</v>
      </c>
      <c r="F17" s="33">
        <f ca="1">IF(INDIRECT("'RawData'!$C"&amp;F$4+$A17)&lt;'Adjusted Data'!$C17,"BDL",INDIRECT("'RawData'!$C"&amp;F$4+$A17))</f>
        <v>0.1864010899</v>
      </c>
      <c r="G17" s="33">
        <f ca="1">IF(INDIRECT("'RawData'!$C"&amp;G$4+$A17)&lt;'Adjusted Data'!$C17,"BDL",INDIRECT("'RawData'!$C"&amp;G$4+$A17))</f>
        <v>0.1373620833</v>
      </c>
      <c r="H17" s="33">
        <f ca="1">IF(INDIRECT("'RawData'!$C"&amp;H$4+$A17)&lt;'Adjusted Data'!$C17,"BDL",INDIRECT("'RawData'!$C"&amp;H$4+$A17))</f>
        <v>0.4393426851</v>
      </c>
      <c r="I17" s="34">
        <f ca="1">IF(INDIRECT("'RawData'!$C"&amp;I$4+$A17)&lt;'Adjusted Data'!$C17,"BDL",INDIRECT("'RawData'!$C"&amp;I$4+$A17))</f>
        <v>35.15393936</v>
      </c>
      <c r="J17" s="33">
        <f ca="1">IF(INDIRECT("'RawData'!$C"&amp;J$4+$A17)&lt;'Adjusted Data'!$C17,"BDL",INDIRECT("'RawData'!$C"&amp;J$4+$A17))</f>
        <v>1.033421216</v>
      </c>
      <c r="K17" s="33">
        <f ca="1">IF(INDIRECT("'RawData'!$C"&amp;K$4+$A17)&lt;'Adjusted Data'!$C17,"BDL",INDIRECT("'RawData'!$C"&amp;K$4+$A17))</f>
        <v>0.0879994928</v>
      </c>
      <c r="L17" s="34">
        <f ca="1">IF(INDIRECT("'RawData'!$C"&amp;L$4+$A17)&lt;'Adjusted Data'!$C17,"BDL",INDIRECT("'RawData'!$C"&amp;L$4+$A17))</f>
        <v>14.60974848</v>
      </c>
      <c r="M17" s="33">
        <f ca="1">IF(INDIRECT("'RawData'!$C"&amp;M$4+$A17)&lt;'Adjusted Data'!$C17,"BDL",INDIRECT("'RawData'!$C"&amp;M$4+$A17))</f>
        <v>0.004825366914</v>
      </c>
      <c r="N17" s="33">
        <f ca="1">IF(INDIRECT("'RawData'!$C"&amp;N$4+$A17)&lt;'Adjusted Data'!$C17,"BDL",INDIRECT("'RawData'!$C"&amp;N$4+$A17))</f>
        <v>0.7525454451</v>
      </c>
      <c r="O17" s="33">
        <f ca="1">IF(INDIRECT("'RawData'!$C"&amp;O$4+$A17)&lt;'Adjusted Data'!$C17,"BDL",INDIRECT("'RawData'!$C"&amp;O$4+$A17))</f>
        <v>9.533516257</v>
      </c>
      <c r="P17" s="33" t="str">
        <f ca="1">IF(INDIRECT("'RawData'!$C"&amp;P$4+$A17)&lt;'Adjusted Data'!$C17,"BDL",INDIRECT("'RawData'!$C"&amp;P$4+$A17))</f>
        <v>BDL</v>
      </c>
      <c r="Q17" s="33" t="str">
        <f ca="1">IF(INDIRECT("'RawData'!$C"&amp;Q$4+$A17)&lt;'Adjusted Data'!$C17,"BDL",INDIRECT("'RawData'!$C"&amp;Q$4+$A17))</f>
        <v>BDL</v>
      </c>
      <c r="R17" s="33" t="str">
        <f ca="1">IF(INDIRECT("'RawData'!$C"&amp;R$4+$A17)&lt;'Adjusted Data'!$C17,"BDL",INDIRECT("'RawData'!$C"&amp;R$4+$A17))</f>
        <v>BDL</v>
      </c>
      <c r="S17" s="33" t="str">
        <f ca="1">IF(INDIRECT("'RawData'!$C"&amp;S$4+$A17)&lt;'Adjusted Data'!$C17,"BDL",INDIRECT("'RawData'!$C"&amp;S$4+$A17))</f>
        <v>BDL</v>
      </c>
      <c r="T17" s="34">
        <f ca="1">IF(INDIRECT("'RawData'!$C"&amp;T$4+$A17)&lt;'Adjusted Data'!$C17,"BDL",INDIRECT("'RawData'!$C"&amp;T$4+$A17))</f>
        <v>6.483171233</v>
      </c>
      <c r="U17" s="33">
        <f ca="1">IF(INDIRECT("'RawData'!$C"&amp;U$4+$A17)&lt;'Adjusted Data'!$C17,"BDL",INDIRECT("'RawData'!$C"&amp;U$4+$A17))</f>
        <v>7.343002592</v>
      </c>
      <c r="V17" s="33">
        <f ca="1">IF(INDIRECT("'RawData'!$C"&amp;V$4+$A17)&lt;'Adjusted Data'!$C17,"BDL",INDIRECT("'RawData'!$C"&amp;V$4+$A17))</f>
        <v>7.027063077</v>
      </c>
      <c r="W17" s="33">
        <f ca="1">IF(INDIRECT("'RawData'!$C"&amp;W$4+$A17)&lt;'Adjusted Data'!$C17,"BDL",INDIRECT("'RawData'!$C"&amp;W$4+$A17))</f>
        <v>8.833105413</v>
      </c>
    </row>
    <row r="18" spans="1:23" ht="15">
      <c r="A18" s="36">
        <v>12</v>
      </c>
      <c r="B18" s="36" t="str">
        <f ca="1" t="shared" si="3"/>
        <v>Sc 361.383</v>
      </c>
      <c r="C18" s="32">
        <v>0.0003847095271651943</v>
      </c>
      <c r="D18" s="33">
        <f ca="1">IF(INDIRECT("'RawData'!$C"&amp;D$4+$A18)&lt;'Adjusted Data'!$C18,"BDL",INDIRECT("'RawData'!$C"&amp;D$4+$A18))</f>
        <v>9.611007886</v>
      </c>
      <c r="E18" s="33">
        <f ca="1">IF(INDIRECT("'RawData'!$C"&amp;E$4+$A18)&lt;'Adjusted Data'!$C18,"BDL",INDIRECT("'RawData'!$C"&amp;E$4+$A18))</f>
        <v>0.2561359324</v>
      </c>
      <c r="F18" s="33">
        <f ca="1">IF(INDIRECT("'RawData'!$C"&amp;F$4+$A18)&lt;'Adjusted Data'!$C18,"BDL",INDIRECT("'RawData'!$C"&amp;F$4+$A18))</f>
        <v>0.0009749777767</v>
      </c>
      <c r="G18" s="33">
        <f ca="1">IF(INDIRECT("'RawData'!$C"&amp;G$4+$A18)&lt;'Adjusted Data'!$C18,"BDL",INDIRECT("'RawData'!$C"&amp;G$4+$A18))</f>
        <v>0.00225137005</v>
      </c>
      <c r="H18" s="33">
        <f ca="1">IF(INDIRECT("'RawData'!$C"&amp;H$4+$A18)&lt;'Adjusted Data'!$C18,"BDL",INDIRECT("'RawData'!$C"&amp;H$4+$A18))</f>
        <v>0.02319652651</v>
      </c>
      <c r="I18" s="34">
        <f ca="1">IF(INDIRECT("'RawData'!$C"&amp;I$4+$A18)&lt;'Adjusted Data'!$C18,"BDL",INDIRECT("'RawData'!$C"&amp;I$4+$A18))</f>
        <v>0.3068083637</v>
      </c>
      <c r="J18" s="33">
        <f ca="1">IF(INDIRECT("'RawData'!$C"&amp;J$4+$A18)&lt;'Adjusted Data'!$C18,"BDL",INDIRECT("'RawData'!$C"&amp;J$4+$A18))</f>
        <v>0.02324908197</v>
      </c>
      <c r="K18" s="33">
        <f ca="1">IF(INDIRECT("'RawData'!$C"&amp;K$4+$A18)&lt;'Adjusted Data'!$C18,"BDL",INDIRECT("'RawData'!$C"&amp;K$4+$A18))</f>
        <v>0.0006629025968</v>
      </c>
      <c r="L18" s="34">
        <f ca="1">IF(INDIRECT("'RawData'!$C"&amp;L$4+$A18)&lt;'Adjusted Data'!$C18,"BDL",INDIRECT("'RawData'!$C"&amp;L$4+$A18))</f>
        <v>0.1149126608</v>
      </c>
      <c r="M18" s="33">
        <f ca="1">IF(INDIRECT("'RawData'!$C"&amp;M$4+$A18)&lt;'Adjusted Data'!$C18,"BDL",INDIRECT("'RawData'!$C"&amp;M$4+$A18))</f>
        <v>0.005014643931</v>
      </c>
      <c r="N18" s="33" t="str">
        <f ca="1">IF(INDIRECT("'RawData'!$C"&amp;N$4+$A18)&lt;'Adjusted Data'!$C18,"BDL",INDIRECT("'RawData'!$C"&amp;N$4+$A18))</f>
        <v>BDL</v>
      </c>
      <c r="O18" s="33">
        <f ca="1">IF(INDIRECT("'RawData'!$C"&amp;O$4+$A18)&lt;'Adjusted Data'!$C18,"BDL",INDIRECT("'RawData'!$C"&amp;O$4+$A18))</f>
        <v>9.103253768</v>
      </c>
      <c r="P18" s="33" t="str">
        <f ca="1">IF(INDIRECT("'RawData'!$C"&amp;P$4+$A18)&lt;'Adjusted Data'!$C18,"BDL",INDIRECT("'RawData'!$C"&amp;P$4+$A18))</f>
        <v>BDL</v>
      </c>
      <c r="Q18" s="33" t="str">
        <f ca="1">IF(INDIRECT("'RawData'!$C"&amp;Q$4+$A18)&lt;'Adjusted Data'!$C18,"BDL",INDIRECT("'RawData'!$C"&amp;Q$4+$A18))</f>
        <v>BDL</v>
      </c>
      <c r="R18" s="33" t="str">
        <f ca="1">IF(INDIRECT("'RawData'!$C"&amp;R$4+$A18)&lt;'Adjusted Data'!$C18,"BDL",INDIRECT("'RawData'!$C"&amp;R$4+$A18))</f>
        <v>BDL</v>
      </c>
      <c r="S18" s="33" t="str">
        <f ca="1">IF(INDIRECT("'RawData'!$C"&amp;S$4+$A18)&lt;'Adjusted Data'!$C18,"BDL",INDIRECT("'RawData'!$C"&amp;S$4+$A18))</f>
        <v>BDL</v>
      </c>
      <c r="T18" s="34">
        <f ca="1">IF(INDIRECT("'RawData'!$C"&amp;T$4+$A18)&lt;'Adjusted Data'!$C18,"BDL",INDIRECT("'RawData'!$C"&amp;T$4+$A18))</f>
        <v>0.04163760495</v>
      </c>
      <c r="U18" s="33">
        <f ca="1">IF(INDIRECT("'RawData'!$C"&amp;U$4+$A18)&lt;'Adjusted Data'!$C18,"BDL",INDIRECT("'RawData'!$C"&amp;U$4+$A18))</f>
        <v>0.06855953277</v>
      </c>
      <c r="V18" s="33">
        <f ca="1">IF(INDIRECT("'RawData'!$C"&amp;V$4+$A18)&lt;'Adjusted Data'!$C18,"BDL",INDIRECT("'RawData'!$C"&amp;V$4+$A18))</f>
        <v>0.06578567692</v>
      </c>
      <c r="W18" s="33">
        <f ca="1">IF(INDIRECT("'RawData'!$C"&amp;W$4+$A18)&lt;'Adjusted Data'!$C18,"BDL",INDIRECT("'RawData'!$C"&amp;W$4+$A18))</f>
        <v>8.944421246</v>
      </c>
    </row>
    <row r="19" spans="1:23" ht="15">
      <c r="A19" s="36">
        <v>13</v>
      </c>
      <c r="B19" s="36" t="str">
        <f ca="1" t="shared" si="3"/>
        <v>Sm 442.434</v>
      </c>
      <c r="C19" s="32">
        <v>0.0035832669188324727</v>
      </c>
      <c r="D19" s="33">
        <f ca="1">IF(INDIRECT("'RawData'!$C"&amp;D$4+$A19)&lt;'Adjusted Data'!$C19,"BDL",INDIRECT("'RawData'!$C"&amp;D$4+$A19))</f>
        <v>9.619017061</v>
      </c>
      <c r="E19" s="33">
        <f ca="1">IF(INDIRECT("'RawData'!$C"&amp;E$4+$A19)&lt;'Adjusted Data'!$C19,"BDL",INDIRECT("'RawData'!$C"&amp;E$4+$A19))</f>
        <v>9.28415076</v>
      </c>
      <c r="F19" s="33">
        <f ca="1">IF(INDIRECT("'RawData'!$C"&amp;F$4+$A19)&lt;'Adjusted Data'!$C19,"BDL",INDIRECT("'RawData'!$C"&amp;F$4+$A19))</f>
        <v>0.015039465</v>
      </c>
      <c r="G19" s="33">
        <f ca="1">IF(INDIRECT("'RawData'!$C"&amp;G$4+$A19)&lt;'Adjusted Data'!$C19,"BDL",INDIRECT("'RawData'!$C"&amp;G$4+$A19))</f>
        <v>0.1341228861</v>
      </c>
      <c r="H19" s="33">
        <f ca="1">IF(INDIRECT("'RawData'!$C"&amp;H$4+$A19)&lt;'Adjusted Data'!$C19,"BDL",INDIRECT("'RawData'!$C"&amp;H$4+$A19))</f>
        <v>0.0734351211</v>
      </c>
      <c r="I19" s="34">
        <f ca="1">IF(INDIRECT("'RawData'!$C"&amp;I$4+$A19)&lt;'Adjusted Data'!$C19,"BDL",INDIRECT("'RawData'!$C"&amp;I$4+$A19))</f>
        <v>11.4395456</v>
      </c>
      <c r="J19" s="33" t="str">
        <f ca="1">IF(INDIRECT("'RawData'!$C"&amp;J$4+$A19)&lt;'Adjusted Data'!$C19,"BDL",INDIRECT("'RawData'!$C"&amp;J$4+$A19))</f>
        <v>BDL</v>
      </c>
      <c r="K19" s="33">
        <f ca="1">IF(INDIRECT("'RawData'!$C"&amp;K$4+$A19)&lt;'Adjusted Data'!$C19,"BDL",INDIRECT("'RawData'!$C"&amp;K$4+$A19))</f>
        <v>0.02209441045</v>
      </c>
      <c r="L19" s="34">
        <f ca="1">IF(INDIRECT("'RawData'!$C"&amp;L$4+$A19)&lt;'Adjusted Data'!$C19,"BDL",INDIRECT("'RawData'!$C"&amp;L$4+$A19))</f>
        <v>4.934310842</v>
      </c>
      <c r="M19" s="33" t="str">
        <f ca="1">IF(INDIRECT("'RawData'!$C"&amp;M$4+$A19)&lt;'Adjusted Data'!$C19,"BDL",INDIRECT("'RawData'!$C"&amp;M$4+$A19))</f>
        <v>BDL</v>
      </c>
      <c r="N19" s="33">
        <f ca="1">IF(INDIRECT("'RawData'!$C"&amp;N$4+$A19)&lt;'Adjusted Data'!$C19,"BDL",INDIRECT("'RawData'!$C"&amp;N$4+$A19))</f>
        <v>0.9790321908</v>
      </c>
      <c r="O19" s="33">
        <f ca="1">IF(INDIRECT("'RawData'!$C"&amp;O$4+$A19)&lt;'Adjusted Data'!$C19,"BDL",INDIRECT("'RawData'!$C"&amp;O$4+$A19))</f>
        <v>9.977960103</v>
      </c>
      <c r="P19" s="33" t="str">
        <f ca="1">IF(INDIRECT("'RawData'!$C"&amp;P$4+$A19)&lt;'Adjusted Data'!$C19,"BDL",INDIRECT("'RawData'!$C"&amp;P$4+$A19))</f>
        <v>BDL</v>
      </c>
      <c r="Q19" s="33" t="str">
        <f ca="1">IF(INDIRECT("'RawData'!$C"&amp;Q$4+$A19)&lt;'Adjusted Data'!$C19,"BDL",INDIRECT("'RawData'!$C"&amp;Q$4+$A19))</f>
        <v>BDL</v>
      </c>
      <c r="R19" s="33" t="str">
        <f ca="1">IF(INDIRECT("'RawData'!$C"&amp;R$4+$A19)&lt;'Adjusted Data'!$C19,"BDL",INDIRECT("'RawData'!$C"&amp;R$4+$A19))</f>
        <v>BDL</v>
      </c>
      <c r="S19" s="33" t="str">
        <f ca="1">IF(INDIRECT("'RawData'!$C"&amp;S$4+$A19)&lt;'Adjusted Data'!$C19,"BDL",INDIRECT("'RawData'!$C"&amp;S$4+$A19))</f>
        <v>BDL</v>
      </c>
      <c r="T19" s="34">
        <f ca="1">IF(INDIRECT("'RawData'!$C"&amp;T$4+$A19)&lt;'Adjusted Data'!$C19,"BDL",INDIRECT("'RawData'!$C"&amp;T$4+$A19))</f>
        <v>5.325898808</v>
      </c>
      <c r="U19" s="33">
        <f ca="1">IF(INDIRECT("'RawData'!$C"&amp;U$4+$A19)&lt;'Adjusted Data'!$C19,"BDL",INDIRECT("'RawData'!$C"&amp;U$4+$A19))</f>
        <v>7.108931623</v>
      </c>
      <c r="V19" s="33">
        <f ca="1">IF(INDIRECT("'RawData'!$C"&amp;V$4+$A19)&lt;'Adjusted Data'!$C19,"BDL",INDIRECT("'RawData'!$C"&amp;V$4+$A19))</f>
        <v>6.698430331</v>
      </c>
      <c r="W19" s="33">
        <f ca="1">IF(INDIRECT("'RawData'!$C"&amp;W$4+$A19)&lt;'Adjusted Data'!$C19,"BDL",INDIRECT("'RawData'!$C"&amp;W$4+$A19))</f>
        <v>9.249425843</v>
      </c>
    </row>
    <row r="20" spans="1:23" ht="15">
      <c r="A20" s="36">
        <v>14</v>
      </c>
      <c r="B20" s="36" t="str">
        <f ca="1" t="shared" si="3"/>
        <v>Tb 350.917</v>
      </c>
      <c r="C20" s="32">
        <v>0.0007517408863548182</v>
      </c>
      <c r="D20" s="33">
        <f ca="1">IF(INDIRECT("'RawData'!$C"&amp;D$4+$A20)&lt;'Adjusted Data'!$C20,"BDL",INDIRECT("'RawData'!$C"&amp;D$4+$A20))</f>
        <v>9.556734114</v>
      </c>
      <c r="E20" s="33">
        <f ca="1">IF(INDIRECT("'RawData'!$C"&amp;E$4+$A20)&lt;'Adjusted Data'!$C20,"BDL",INDIRECT("'RawData'!$C"&amp;E$4+$A20))</f>
        <v>1.933457103</v>
      </c>
      <c r="F20" s="33">
        <f ca="1">IF(INDIRECT("'RawData'!$C"&amp;F$4+$A20)&lt;'Adjusted Data'!$C20,"BDL",INDIRECT("'RawData'!$C"&amp;F$4+$A20))</f>
        <v>0.04075713271</v>
      </c>
      <c r="G20" s="33">
        <f ca="1">IF(INDIRECT("'RawData'!$C"&amp;G$4+$A20)&lt;'Adjusted Data'!$C20,"BDL",INDIRECT("'RawData'!$C"&amp;G$4+$A20))</f>
        <v>0.04039557129</v>
      </c>
      <c r="H20" s="33" t="str">
        <f ca="1">IF(INDIRECT("'RawData'!$C"&amp;H$4+$A20)&lt;'Adjusted Data'!$C20,"BDL",INDIRECT("'RawData'!$C"&amp;H$4+$A20))</f>
        <v>BDL</v>
      </c>
      <c r="I20" s="34">
        <f ca="1">IF(INDIRECT("'RawData'!$C"&amp;I$4+$A20)&lt;'Adjusted Data'!$C20,"BDL",INDIRECT("'RawData'!$C"&amp;I$4+$A20))</f>
        <v>1.145769647</v>
      </c>
      <c r="J20" s="33" t="str">
        <f ca="1">IF(INDIRECT("'RawData'!$C"&amp;J$4+$A20)&lt;'Adjusted Data'!$C20,"BDL",INDIRECT("'RawData'!$C"&amp;J$4+$A20))</f>
        <v>BDL</v>
      </c>
      <c r="K20" s="33">
        <f ca="1">IF(INDIRECT("'RawData'!$C"&amp;K$4+$A20)&lt;'Adjusted Data'!$C20,"BDL",INDIRECT("'RawData'!$C"&amp;K$4+$A20))</f>
        <v>0.004417309645</v>
      </c>
      <c r="L20" s="34">
        <f ca="1">IF(INDIRECT("'RawData'!$C"&amp;L$4+$A20)&lt;'Adjusted Data'!$C20,"BDL",INDIRECT("'RawData'!$C"&amp;L$4+$A20))</f>
        <v>0.5195299971</v>
      </c>
      <c r="M20" s="33" t="str">
        <f ca="1">IF(INDIRECT("'RawData'!$C"&amp;M$4+$A20)&lt;'Adjusted Data'!$C20,"BDL",INDIRECT("'RawData'!$C"&amp;M$4+$A20))</f>
        <v>BDL</v>
      </c>
      <c r="N20" s="33">
        <f ca="1">IF(INDIRECT("'RawData'!$C"&amp;N$4+$A20)&lt;'Adjusted Data'!$C20,"BDL",INDIRECT("'RawData'!$C"&amp;N$4+$A20))</f>
        <v>0.337491994</v>
      </c>
      <c r="O20" s="33">
        <f ca="1">IF(INDIRECT("'RawData'!$C"&amp;O$4+$A20)&lt;'Adjusted Data'!$C20,"BDL",INDIRECT("'RawData'!$C"&amp;O$4+$A20))</f>
        <v>9.751206989</v>
      </c>
      <c r="P20" s="33" t="str">
        <f ca="1">IF(INDIRECT("'RawData'!$C"&amp;P$4+$A20)&lt;'Adjusted Data'!$C20,"BDL",INDIRECT("'RawData'!$C"&amp;P$4+$A20))</f>
        <v>BDL</v>
      </c>
      <c r="Q20" s="33" t="str">
        <f ca="1">IF(INDIRECT("'RawData'!$C"&amp;Q$4+$A20)&lt;'Adjusted Data'!$C20,"BDL",INDIRECT("'RawData'!$C"&amp;Q$4+$A20))</f>
        <v>BDL</v>
      </c>
      <c r="R20" s="33" t="str">
        <f ca="1">IF(INDIRECT("'RawData'!$C"&amp;R$4+$A20)&lt;'Adjusted Data'!$C20,"BDL",INDIRECT("'RawData'!$C"&amp;R$4+$A20))</f>
        <v>BDL</v>
      </c>
      <c r="S20" s="33" t="str">
        <f ca="1">IF(INDIRECT("'RawData'!$C"&amp;S$4+$A20)&lt;'Adjusted Data'!$C20,"BDL",INDIRECT("'RawData'!$C"&amp;S$4+$A20))</f>
        <v>BDL</v>
      </c>
      <c r="T20" s="34">
        <f ca="1">IF(INDIRECT("'RawData'!$C"&amp;T$4+$A20)&lt;'Adjusted Data'!$C20,"BDL",INDIRECT("'RawData'!$C"&amp;T$4+$A20))</f>
        <v>1.496566207</v>
      </c>
      <c r="U20" s="33">
        <f ca="1">IF(INDIRECT("'RawData'!$C"&amp;U$4+$A20)&lt;'Adjusted Data'!$C20,"BDL",INDIRECT("'RawData'!$C"&amp;U$4+$A20))</f>
        <v>1.951554337</v>
      </c>
      <c r="V20" s="33">
        <f ca="1">IF(INDIRECT("'RawData'!$C"&amp;V$4+$A20)&lt;'Adjusted Data'!$C20,"BDL",INDIRECT("'RawData'!$C"&amp;V$4+$A20))</f>
        <v>1.715206267</v>
      </c>
      <c r="W20" s="33">
        <f ca="1">IF(INDIRECT("'RawData'!$C"&amp;W$4+$A20)&lt;'Adjusted Data'!$C20,"BDL",INDIRECT("'RawData'!$C"&amp;W$4+$A20))</f>
        <v>8.984954623</v>
      </c>
    </row>
    <row r="21" spans="1:23" ht="15">
      <c r="A21" s="36">
        <v>15</v>
      </c>
      <c r="B21" s="36" t="str">
        <f ca="1" t="shared" si="3"/>
        <v>Th 283.730</v>
      </c>
      <c r="C21" s="32">
        <v>0.06320526997870192</v>
      </c>
      <c r="D21" s="33">
        <f ca="1">IF(INDIRECT("'RawData'!$C"&amp;D$4+$A21)&lt;'Adjusted Data'!$C21,"BDL",INDIRECT("'RawData'!$C"&amp;D$4+$A21))</f>
        <v>8.940840249</v>
      </c>
      <c r="E21" s="33">
        <f ca="1">IF(INDIRECT("'RawData'!$C"&amp;E$4+$A21)&lt;'Adjusted Data'!$C21,"BDL",INDIRECT("'RawData'!$C"&amp;E$4+$A21))</f>
        <v>102.9762193</v>
      </c>
      <c r="F21" s="33">
        <f ca="1">IF(INDIRECT("'RawData'!$C"&amp;F$4+$A21)&lt;'Adjusted Data'!$C21,"BDL",INDIRECT("'RawData'!$C"&amp;F$4+$A21))</f>
        <v>0.768556943</v>
      </c>
      <c r="G21" s="33">
        <f ca="1">IF(INDIRECT("'RawData'!$C"&amp;G$4+$A21)&lt;'Adjusted Data'!$C21,"BDL",INDIRECT("'RawData'!$C"&amp;G$4+$A21))</f>
        <v>0.326844444</v>
      </c>
      <c r="H21" s="33">
        <f ca="1">IF(INDIRECT("'RawData'!$C"&amp;H$4+$A21)&lt;'Adjusted Data'!$C21,"BDL",INDIRECT("'RawData'!$C"&amp;H$4+$A21))</f>
        <v>2.773122494</v>
      </c>
      <c r="I21" s="34">
        <f ca="1">IF(INDIRECT("'RawData'!$C"&amp;I$4+$A21)&lt;'Adjusted Data'!$C21,"BDL",INDIRECT("'RawData'!$C"&amp;I$4+$A21))</f>
        <v>12.88355577</v>
      </c>
      <c r="J21" s="33">
        <f ca="1">IF(INDIRECT("'RawData'!$C"&amp;J$4+$A21)&lt;'Adjusted Data'!$C21,"BDL",INDIRECT("'RawData'!$C"&amp;J$4+$A21))</f>
        <v>6.854286383</v>
      </c>
      <c r="K21" s="33">
        <f ca="1">IF(INDIRECT("'RawData'!$C"&amp;K$4+$A21)&lt;'Adjusted Data'!$C21,"BDL",INDIRECT("'RawData'!$C"&amp;K$4+$A21))</f>
        <v>0.5349820094</v>
      </c>
      <c r="L21" s="34">
        <f ca="1">IF(INDIRECT("'RawData'!$C"&amp;L$4+$A21)&lt;'Adjusted Data'!$C21,"BDL",INDIRECT("'RawData'!$C"&amp;L$4+$A21))</f>
        <v>0.716763886</v>
      </c>
      <c r="M21" s="33">
        <f ca="1">IF(INDIRECT("'RawData'!$C"&amp;M$4+$A21)&lt;'Adjusted Data'!$C21,"BDL",INDIRECT("'RawData'!$C"&amp;M$4+$A21))</f>
        <v>0.7245214267</v>
      </c>
      <c r="N21" s="33" t="str">
        <f ca="1">IF(INDIRECT("'RawData'!$C"&amp;N$4+$A21)&lt;'Adjusted Data'!$C21,"BDL",INDIRECT("'RawData'!$C"&amp;N$4+$A21))</f>
        <v>BDL</v>
      </c>
      <c r="O21" s="33">
        <f ca="1">IF(INDIRECT("'RawData'!$C"&amp;O$4+$A21)&lt;'Adjusted Data'!$C21,"BDL",INDIRECT("'RawData'!$C"&amp;O$4+$A21))</f>
        <v>8.829569102</v>
      </c>
      <c r="P21" s="33" t="str">
        <f ca="1">IF(INDIRECT("'RawData'!$C"&amp;P$4+$A21)&lt;'Adjusted Data'!$C21,"BDL",INDIRECT("'RawData'!$C"&amp;P$4+$A21))</f>
        <v>BDL</v>
      </c>
      <c r="Q21" s="33" t="str">
        <f ca="1">IF(INDIRECT("'RawData'!$C"&amp;Q$4+$A21)&lt;'Adjusted Data'!$C21,"BDL",INDIRECT("'RawData'!$C"&amp;Q$4+$A21))</f>
        <v>BDL</v>
      </c>
      <c r="R21" s="33" t="str">
        <f ca="1">IF(INDIRECT("'RawData'!$C"&amp;R$4+$A21)&lt;'Adjusted Data'!$C21,"BDL",INDIRECT("'RawData'!$C"&amp;R$4+$A21))</f>
        <v>BDL</v>
      </c>
      <c r="S21" s="33" t="str">
        <f ca="1">IF(INDIRECT("'RawData'!$C"&amp;S$4+$A21)&lt;'Adjusted Data'!$C21,"BDL",INDIRECT("'RawData'!$C"&amp;S$4+$A21))</f>
        <v>BDL</v>
      </c>
      <c r="T21" s="34">
        <f ca="1">IF(INDIRECT("'RawData'!$C"&amp;T$4+$A21)&lt;'Adjusted Data'!$C21,"BDL",INDIRECT("'RawData'!$C"&amp;T$4+$A21))</f>
        <v>1.873234028</v>
      </c>
      <c r="U21" s="33">
        <f ca="1">IF(INDIRECT("'RawData'!$C"&amp;U$4+$A21)&lt;'Adjusted Data'!$C21,"BDL",INDIRECT("'RawData'!$C"&amp;U$4+$A21))</f>
        <v>1.131198029</v>
      </c>
      <c r="V21" s="33">
        <f ca="1">IF(INDIRECT("'RawData'!$C"&amp;V$4+$A21)&lt;'Adjusted Data'!$C21,"BDL",INDIRECT("'RawData'!$C"&amp;V$4+$A21))</f>
        <v>0.3366302245</v>
      </c>
      <c r="W21" s="33">
        <f ca="1">IF(INDIRECT("'RawData'!$C"&amp;W$4+$A21)&lt;'Adjusted Data'!$C21,"BDL",INDIRECT("'RawData'!$C"&amp;W$4+$A21))</f>
        <v>8.854321883</v>
      </c>
    </row>
    <row r="22" spans="1:23" ht="15">
      <c r="A22" s="36">
        <v>16</v>
      </c>
      <c r="B22" s="36" t="str">
        <f ca="1" t="shared" si="3"/>
        <v>Tm 346.220</v>
      </c>
      <c r="C22" s="32">
        <v>0.0006406105625216204</v>
      </c>
      <c r="D22" s="33">
        <f ca="1">IF(INDIRECT("'RawData'!$C"&amp;D$4+$A22)&lt;'Adjusted Data'!$C22,"BDL",INDIRECT("'RawData'!$C"&amp;D$4+$A22))</f>
        <v>9.391038277</v>
      </c>
      <c r="E22" s="33">
        <f ca="1">IF(INDIRECT("'RawData'!$C"&amp;E$4+$A22)&lt;'Adjusted Data'!$C22,"BDL",INDIRECT("'RawData'!$C"&amp;E$4+$A22))</f>
        <v>0.232729066</v>
      </c>
      <c r="F22" s="33">
        <f ca="1">IF(INDIRECT("'RawData'!$C"&amp;F$4+$A22)&lt;'Adjusted Data'!$C22,"BDL",INDIRECT("'RawData'!$C"&amp;F$4+$A22))</f>
        <v>0.0006743034689</v>
      </c>
      <c r="G22" s="33">
        <f ca="1">IF(INDIRECT("'RawData'!$C"&amp;G$4+$A22)&lt;'Adjusted Data'!$C22,"BDL",INDIRECT("'RawData'!$C"&amp;G$4+$A22))</f>
        <v>0.01708331221</v>
      </c>
      <c r="H22" s="33">
        <f ca="1">IF(INDIRECT("'RawData'!$C"&amp;H$4+$A22)&lt;'Adjusted Data'!$C22,"BDL",INDIRECT("'RawData'!$C"&amp;H$4+$A22))</f>
        <v>0.02237580127</v>
      </c>
      <c r="I22" s="34">
        <f ca="1">IF(INDIRECT("'RawData'!$C"&amp;I$4+$A22)&lt;'Adjusted Data'!$C22,"BDL",INDIRECT("'RawData'!$C"&amp;I$4+$A22))</f>
        <v>0.2179065861</v>
      </c>
      <c r="J22" s="33" t="str">
        <f ca="1">IF(INDIRECT("'RawData'!$C"&amp;J$4+$A22)&lt;'Adjusted Data'!$C22,"BDL",INDIRECT("'RawData'!$C"&amp;J$4+$A22))</f>
        <v>BDL</v>
      </c>
      <c r="K22" s="33">
        <f ca="1">IF(INDIRECT("'RawData'!$C"&amp;K$4+$A22)&lt;'Adjusted Data'!$C22,"BDL",INDIRECT("'RawData'!$C"&amp;K$4+$A22))</f>
        <v>0.002280263154</v>
      </c>
      <c r="L22" s="34">
        <f ca="1">IF(INDIRECT("'RawData'!$C"&amp;L$4+$A22)&lt;'Adjusted Data'!$C22,"BDL",INDIRECT("'RawData'!$C"&amp;L$4+$A22))</f>
        <v>0.09773477795</v>
      </c>
      <c r="M22" s="33" t="str">
        <f ca="1">IF(INDIRECT("'RawData'!$C"&amp;M$4+$A22)&lt;'Adjusted Data'!$C22,"BDL",INDIRECT("'RawData'!$C"&amp;M$4+$A22))</f>
        <v>BDL</v>
      </c>
      <c r="N22" s="33">
        <f ca="1">IF(INDIRECT("'RawData'!$C"&amp;N$4+$A22)&lt;'Adjusted Data'!$C22,"BDL",INDIRECT("'RawData'!$C"&amp;N$4+$A22))</f>
        <v>0.3840774972</v>
      </c>
      <c r="O22" s="33">
        <f ca="1">IF(INDIRECT("'RawData'!$C"&amp;O$4+$A22)&lt;'Adjusted Data'!$C22,"BDL",INDIRECT("'RawData'!$C"&amp;O$4+$A22))</f>
        <v>9.536839772</v>
      </c>
      <c r="P22" s="33" t="str">
        <f ca="1">IF(INDIRECT("'RawData'!$C"&amp;P$4+$A22)&lt;'Adjusted Data'!$C22,"BDL",INDIRECT("'RawData'!$C"&amp;P$4+$A22))</f>
        <v>BDL</v>
      </c>
      <c r="Q22" s="33" t="str">
        <f ca="1">IF(INDIRECT("'RawData'!$C"&amp;Q$4+$A22)&lt;'Adjusted Data'!$C22,"BDL",INDIRECT("'RawData'!$C"&amp;Q$4+$A22))</f>
        <v>BDL</v>
      </c>
      <c r="R22" s="33" t="str">
        <f ca="1">IF(INDIRECT("'RawData'!$C"&amp;R$4+$A22)&lt;'Adjusted Data'!$C22,"BDL",INDIRECT("'RawData'!$C"&amp;R$4+$A22))</f>
        <v>BDL</v>
      </c>
      <c r="S22" s="33" t="str">
        <f ca="1">IF(INDIRECT("'RawData'!$C"&amp;S$4+$A22)&lt;'Adjusted Data'!$C22,"BDL",INDIRECT("'RawData'!$C"&amp;S$4+$A22))</f>
        <v>BDL</v>
      </c>
      <c r="T22" s="34">
        <f ca="1">IF(INDIRECT("'RawData'!$C"&amp;T$4+$A22)&lt;'Adjusted Data'!$C22,"BDL",INDIRECT("'RawData'!$C"&amp;T$4+$A22))</f>
        <v>1.426386103</v>
      </c>
      <c r="U22" s="33">
        <f ca="1">IF(INDIRECT("'RawData'!$C"&amp;U$4+$A22)&lt;'Adjusted Data'!$C22,"BDL",INDIRECT("'RawData'!$C"&amp;U$4+$A22))</f>
        <v>1.509374354</v>
      </c>
      <c r="V22" s="33">
        <f ca="1">IF(INDIRECT("'RawData'!$C"&amp;V$4+$A22)&lt;'Adjusted Data'!$C22,"BDL",INDIRECT("'RawData'!$C"&amp;V$4+$A22))</f>
        <v>1.005252537</v>
      </c>
      <c r="W22" s="33">
        <f ca="1">IF(INDIRECT("'RawData'!$C"&amp;W$4+$A22)&lt;'Adjusted Data'!$C22,"BDL",INDIRECT("'RawData'!$C"&amp;W$4+$A22))</f>
        <v>8.784589521</v>
      </c>
    </row>
    <row r="23" spans="1:23" ht="15">
      <c r="A23" s="36">
        <v>17</v>
      </c>
      <c r="B23" s="36" t="str">
        <f ca="1" t="shared" si="3"/>
        <v>Y 371.029</v>
      </c>
      <c r="C23" s="32">
        <v>8.287702130976236E-05</v>
      </c>
      <c r="D23" s="33">
        <f ca="1">IF(INDIRECT("'RawData'!$C"&amp;D$4+$A23)&lt;'Adjusted Data'!$C23,"BDL",INDIRECT("'RawData'!$C"&amp;D$4+$A23))</f>
        <v>9.803253774</v>
      </c>
      <c r="E23" s="33">
        <f ca="1">IF(INDIRECT("'RawData'!$C"&amp;E$4+$A23)&lt;'Adjusted Data'!$C23,"BDL",INDIRECT("'RawData'!$C"&amp;E$4+$A23))</f>
        <v>6.318658216</v>
      </c>
      <c r="F23" s="33">
        <f ca="1">IF(INDIRECT("'RawData'!$C"&amp;F$4+$A23)&lt;'Adjusted Data'!$C23,"BDL",INDIRECT("'RawData'!$C"&amp;F$4+$A23))</f>
        <v>0.02307571152</v>
      </c>
      <c r="G23" s="33">
        <f ca="1">IF(INDIRECT("'RawData'!$C"&amp;G$4+$A23)&lt;'Adjusted Data'!$C23,"BDL",INDIRECT("'RawData'!$C"&amp;G$4+$A23))</f>
        <v>0.02133391225</v>
      </c>
      <c r="H23" s="33">
        <f ca="1">IF(INDIRECT("'RawData'!$C"&amp;H$4+$A23)&lt;'Adjusted Data'!$C23,"BDL",INDIRECT("'RawData'!$C"&amp;H$4+$A23))</f>
        <v>2.214928171</v>
      </c>
      <c r="I23" s="34">
        <f ca="1">IF(INDIRECT("'RawData'!$C"&amp;I$4+$A23)&lt;'Adjusted Data'!$C23,"BDL",INDIRECT("'RawData'!$C"&amp;I$4+$A23))</f>
        <v>13.58723271</v>
      </c>
      <c r="J23" s="33">
        <f ca="1">IF(INDIRECT("'RawData'!$C"&amp;J$4+$A23)&lt;'Adjusted Data'!$C23,"BDL",INDIRECT("'RawData'!$C"&amp;J$4+$A23))</f>
        <v>1.340526685</v>
      </c>
      <c r="K23" s="33">
        <f ca="1">IF(INDIRECT("'RawData'!$C"&amp;K$4+$A23)&lt;'Adjusted Data'!$C23,"BDL",INDIRECT("'RawData'!$C"&amp;K$4+$A23))</f>
        <v>0.02068236283</v>
      </c>
      <c r="L23" s="34">
        <f ca="1">IF(INDIRECT("'RawData'!$C"&amp;L$4+$A23)&lt;'Adjusted Data'!$C23,"BDL",INDIRECT("'RawData'!$C"&amp;L$4+$A23))</f>
        <v>3.616025615</v>
      </c>
      <c r="M23" s="33">
        <f ca="1">IF(INDIRECT("'RawData'!$C"&amp;M$4+$A23)&lt;'Adjusted Data'!$C23,"BDL",INDIRECT("'RawData'!$C"&amp;M$4+$A23))</f>
        <v>0.01646272587</v>
      </c>
      <c r="N23" s="33">
        <f ca="1">IF(INDIRECT("'RawData'!$C"&amp;N$4+$A23)&lt;'Adjusted Data'!$C23,"BDL",INDIRECT("'RawData'!$C"&amp;N$4+$A23))</f>
        <v>40.29765377</v>
      </c>
      <c r="O23" s="33">
        <f ca="1">IF(INDIRECT("'RawData'!$C"&amp;O$4+$A23)&lt;'Adjusted Data'!$C23,"BDL",INDIRECT("'RawData'!$C"&amp;O$4+$A23))</f>
        <v>9.328268959</v>
      </c>
      <c r="P23" s="33">
        <f ca="1">IF(INDIRECT("'RawData'!$C"&amp;P$4+$A23)&lt;'Adjusted Data'!$C23,"BDL",INDIRECT("'RawData'!$C"&amp;P$4+$A23))</f>
        <v>1.660533469</v>
      </c>
      <c r="Q23" s="33">
        <f ca="1">IF(INDIRECT("'RawData'!$C"&amp;Q$4+$A23)&lt;'Adjusted Data'!$C23,"BDL",INDIRECT("'RawData'!$C"&amp;Q$4+$A23))</f>
        <v>1.755174693</v>
      </c>
      <c r="R23" s="33">
        <f ca="1">IF(INDIRECT("'RawData'!$C"&amp;R$4+$A23)&lt;'Adjusted Data'!$C23,"BDL",INDIRECT("'RawData'!$C"&amp;R$4+$A23))</f>
        <v>3.666468307</v>
      </c>
      <c r="S23" s="33">
        <f ca="1">IF(INDIRECT("'RawData'!$C"&amp;S$4+$A23)&lt;'Adjusted Data'!$C23,"BDL",INDIRECT("'RawData'!$C"&amp;S$4+$A23))</f>
        <v>1.669756007</v>
      </c>
      <c r="T23" s="34">
        <f ca="1">IF(INDIRECT("'RawData'!$C"&amp;T$4+$A23)&lt;'Adjusted Data'!$C23,"BDL",INDIRECT("'RawData'!$C"&amp;T$4+$A23))</f>
        <v>52.57909327</v>
      </c>
      <c r="U23" s="33">
        <f ca="1">IF(INDIRECT("'RawData'!$C"&amp;U$4+$A23)&lt;'Adjusted Data'!$C23,"BDL",INDIRECT("'RawData'!$C"&amp;U$4+$A23))</f>
        <v>73.03670525</v>
      </c>
      <c r="V23" s="33">
        <f ca="1">IF(INDIRECT("'RawData'!$C"&amp;V$4+$A23)&lt;'Adjusted Data'!$C23,"BDL",INDIRECT("'RawData'!$C"&amp;V$4+$A23))</f>
        <v>77.379874</v>
      </c>
      <c r="W23" s="33">
        <f ca="1">IF(INDIRECT("'RawData'!$C"&amp;W$4+$A23)&lt;'Adjusted Data'!$C23,"BDL",INDIRECT("'RawData'!$C"&amp;W$4+$A23))</f>
        <v>9.165149255</v>
      </c>
    </row>
    <row r="24" spans="1:23" ht="15">
      <c r="A24" s="36">
        <v>18</v>
      </c>
      <c r="B24" s="36" t="str">
        <f ca="1" t="shared" si="3"/>
        <v>Yb 328.937</v>
      </c>
      <c r="C24" s="32">
        <v>5.1530106694374835E-05</v>
      </c>
      <c r="D24" s="33">
        <f ca="1">IF(INDIRECT("'RawData'!$C"&amp;D$4+$A24)&lt;'Adjusted Data'!$C24,"BDL",INDIRECT("'RawData'!$C"&amp;D$4+$A24))</f>
        <v>9.69075197</v>
      </c>
      <c r="E24" s="33">
        <f ca="1">IF(INDIRECT("'RawData'!$C"&amp;E$4+$A24)&lt;'Adjusted Data'!$C24,"BDL",INDIRECT("'RawData'!$C"&amp;E$4+$A24))</f>
        <v>1.224003639</v>
      </c>
      <c r="F24" s="33">
        <f ca="1">IF(INDIRECT("'RawData'!$C"&amp;F$4+$A24)&lt;'Adjusted Data'!$C24,"BDL",INDIRECT("'RawData'!$C"&amp;F$4+$A24))</f>
        <v>0.007819415457</v>
      </c>
      <c r="G24" s="33">
        <f ca="1">IF(INDIRECT("'RawData'!$C"&amp;G$4+$A24)&lt;'Adjusted Data'!$C24,"BDL",INDIRECT("'RawData'!$C"&amp;G$4+$A24))</f>
        <v>0.004307559882</v>
      </c>
      <c r="H24" s="33">
        <f ca="1">IF(INDIRECT("'RawData'!$C"&amp;H$4+$A24)&lt;'Adjusted Data'!$C24,"BDL",INDIRECT("'RawData'!$C"&amp;H$4+$A24))</f>
        <v>0.508785332</v>
      </c>
      <c r="I24" s="34">
        <f ca="1">IF(INDIRECT("'RawData'!$C"&amp;I$4+$A24)&lt;'Adjusted Data'!$C24,"BDL",INDIRECT("'RawData'!$C"&amp;I$4+$A24))</f>
        <v>1.416738585</v>
      </c>
      <c r="J24" s="33">
        <f ca="1">IF(INDIRECT("'RawData'!$C"&amp;J$4+$A24)&lt;'Adjusted Data'!$C24,"BDL",INDIRECT("'RawData'!$C"&amp;J$4+$A24))</f>
        <v>0.2068761111</v>
      </c>
      <c r="K24" s="33">
        <f ca="1">IF(INDIRECT("'RawData'!$C"&amp;K$4+$A24)&lt;'Adjusted Data'!$C24,"BDL",INDIRECT("'RawData'!$C"&amp;K$4+$A24))</f>
        <v>0.004185588844</v>
      </c>
      <c r="L24" s="34">
        <f ca="1">IF(INDIRECT("'RawData'!$C"&amp;L$4+$A24)&lt;'Adjusted Data'!$C24,"BDL",INDIRECT("'RawData'!$C"&amp;L$4+$A24))</f>
        <v>0.2260667931</v>
      </c>
      <c r="M24" s="33">
        <f ca="1">IF(INDIRECT("'RawData'!$C"&amp;M$4+$A24)&lt;'Adjusted Data'!$C24,"BDL",INDIRECT("'RawData'!$C"&amp;M$4+$A24))</f>
        <v>0.00347599628</v>
      </c>
      <c r="N24" s="33">
        <f ca="1">IF(INDIRECT("'RawData'!$C"&amp;N$4+$A24)&lt;'Adjusted Data'!$C24,"BDL",INDIRECT("'RawData'!$C"&amp;N$4+$A24))</f>
        <v>3.610110682</v>
      </c>
      <c r="O24" s="33">
        <f ca="1">IF(INDIRECT("'RawData'!$C"&amp;O$4+$A24)&lt;'Adjusted Data'!$C24,"BDL",INDIRECT("'RawData'!$C"&amp;O$4+$A24))</f>
        <v>9.184526908</v>
      </c>
      <c r="P24" s="33">
        <f ca="1">IF(INDIRECT("'RawData'!$C"&amp;P$4+$A24)&lt;'Adjusted Data'!$C24,"BDL",INDIRECT("'RawData'!$C"&amp;P$4+$A24))</f>
        <v>0.3568243104</v>
      </c>
      <c r="Q24" s="33">
        <f ca="1">IF(INDIRECT("'RawData'!$C"&amp;Q$4+$A24)&lt;'Adjusted Data'!$C24,"BDL",INDIRECT("'RawData'!$C"&amp;Q$4+$A24))</f>
        <v>0.3790320846</v>
      </c>
      <c r="R24" s="33">
        <f ca="1">IF(INDIRECT("'RawData'!$C"&amp;R$4+$A24)&lt;'Adjusted Data'!$C24,"BDL",INDIRECT("'RawData'!$C"&amp;R$4+$A24))</f>
        <v>0.4431542648</v>
      </c>
      <c r="S24" s="33">
        <f ca="1">IF(INDIRECT("'RawData'!$C"&amp;S$4+$A24)&lt;'Adjusted Data'!$C24,"BDL",INDIRECT("'RawData'!$C"&amp;S$4+$A24))</f>
        <v>0.2095379577</v>
      </c>
      <c r="T24" s="34">
        <f ca="1">IF(INDIRECT("'RawData'!$C"&amp;T$4+$A24)&lt;'Adjusted Data'!$C24,"BDL",INDIRECT("'RawData'!$C"&amp;T$4+$A24))</f>
        <v>11.81053555</v>
      </c>
      <c r="U24" s="33">
        <f ca="1">IF(INDIRECT("'RawData'!$C"&amp;U$4+$A24)&lt;'Adjusted Data'!$C24,"BDL",INDIRECT("'RawData'!$C"&amp;U$4+$A24))</f>
        <v>11.72836582</v>
      </c>
      <c r="V24" s="33">
        <f ca="1">IF(INDIRECT("'RawData'!$C"&amp;V$4+$A24)&lt;'Adjusted Data'!$C24,"BDL",INDIRECT("'RawData'!$C"&amp;V$4+$A24))</f>
        <v>6.691976892</v>
      </c>
      <c r="W24" s="33">
        <f ca="1">IF(INDIRECT("'RawData'!$C"&amp;W$4+$A24)&lt;'Adjusted Data'!$C24,"BDL",INDIRECT("'RawData'!$C"&amp;W$4+$A24))</f>
        <v>9.044409102</v>
      </c>
    </row>
    <row r="25" spans="1:23" ht="15">
      <c r="A25" s="36">
        <v>19</v>
      </c>
      <c r="B25" s="36" t="str">
        <f ca="1" t="shared" si="3"/>
        <v>U 385.958</v>
      </c>
      <c r="C25" s="32">
        <v>0.009550929221876073</v>
      </c>
      <c r="D25" s="33">
        <f ca="1">IF(INDIRECT("'RawData'!$C"&amp;D$4+$A25)&lt;'Adjusted Data'!$C25,"BDL",INDIRECT("'RawData'!$C"&amp;D$4+$A25))</f>
        <v>0.9500245098</v>
      </c>
      <c r="E25" s="33">
        <f ca="1">IF(INDIRECT("'RawData'!$C"&amp;E$4+$A25)&lt;'Adjusted Data'!$C25,"BDL",INDIRECT("'RawData'!$C"&amp;E$4+$A25))</f>
        <v>5.113777601</v>
      </c>
      <c r="F25" s="33">
        <f ca="1">IF(INDIRECT("'RawData'!$C"&amp;F$4+$A25)&lt;'Adjusted Data'!$C25,"BDL",INDIRECT("'RawData'!$C"&amp;F$4+$A25))</f>
        <v>1.311865669</v>
      </c>
      <c r="G25" s="33">
        <f ca="1">IF(INDIRECT("'RawData'!$C"&amp;G$4+$A25)&lt;'Adjusted Data'!$C25,"BDL",INDIRECT("'RawData'!$C"&amp;G$4+$A25))</f>
        <v>0.09763856872</v>
      </c>
      <c r="H25" s="33">
        <f ca="1">IF(INDIRECT("'RawData'!$C"&amp;H$4+$A25)&lt;'Adjusted Data'!$C25,"BDL",INDIRECT("'RawData'!$C"&amp;H$4+$A25))</f>
        <v>0.1903254307</v>
      </c>
      <c r="I25" s="34">
        <f ca="1">IF(INDIRECT("'RawData'!$C"&amp;I$4+$A25)&lt;'Adjusted Data'!$C25,"BDL",INDIRECT("'RawData'!$C"&amp;I$4+$A25))</f>
        <v>1.756601285</v>
      </c>
      <c r="J25" s="33">
        <f ca="1">IF(INDIRECT("'RawData'!$C"&amp;J$4+$A25)&lt;'Adjusted Data'!$C25,"BDL",INDIRECT("'RawData'!$C"&amp;J$4+$A25))</f>
        <v>0.2946247043</v>
      </c>
      <c r="K25" s="33">
        <f ca="1">IF(INDIRECT("'RawData'!$C"&amp;K$4+$A25)&lt;'Adjusted Data'!$C25,"BDL",INDIRECT("'RawData'!$C"&amp;K$4+$A25))</f>
        <v>0.4624165846</v>
      </c>
      <c r="L25" s="34">
        <f ca="1">IF(INDIRECT("'RawData'!$C"&amp;L$4+$A25)&lt;'Adjusted Data'!$C25,"BDL",INDIRECT("'RawData'!$C"&amp;L$4+$A25))</f>
        <v>0.877867062</v>
      </c>
      <c r="M25" s="33">
        <f ca="1">IF(INDIRECT("'RawData'!$C"&amp;M$4+$A25)&lt;'Adjusted Data'!$C25,"BDL",INDIRECT("'RawData'!$C"&amp;M$4+$A25))</f>
        <v>0.3371342111</v>
      </c>
      <c r="N25" s="33" t="str">
        <f ca="1">IF(INDIRECT("'RawData'!$C"&amp;N$4+$A25)&lt;'Adjusted Data'!$C25,"BDL",INDIRECT("'RawData'!$C"&amp;N$4+$A25))</f>
        <v>BDL</v>
      </c>
      <c r="O25" s="33">
        <f ca="1">IF(INDIRECT("'RawData'!$C"&amp;O$4+$A25)&lt;'Adjusted Data'!$C25,"BDL",INDIRECT("'RawData'!$C"&amp;O$4+$A25))</f>
        <v>1.040430858</v>
      </c>
      <c r="P25" s="33" t="str">
        <f ca="1">IF(INDIRECT("'RawData'!$C"&amp;P$4+$A25)&lt;'Adjusted Data'!$C25,"BDL",INDIRECT("'RawData'!$C"&amp;P$4+$A25))</f>
        <v>BDL</v>
      </c>
      <c r="Q25" s="33" t="str">
        <f ca="1">IF(INDIRECT("'RawData'!$C"&amp;Q$4+$A25)&lt;'Adjusted Data'!$C25,"BDL",INDIRECT("'RawData'!$C"&amp;Q$4+$A25))</f>
        <v>BDL</v>
      </c>
      <c r="R25" s="33" t="str">
        <f ca="1">IF(INDIRECT("'RawData'!$C"&amp;R$4+$A25)&lt;'Adjusted Data'!$C25,"BDL",INDIRECT("'RawData'!$C"&amp;R$4+$A25))</f>
        <v>BDL</v>
      </c>
      <c r="S25" s="33" t="str">
        <f ca="1">IF(INDIRECT("'RawData'!$C"&amp;S$4+$A25)&lt;'Adjusted Data'!$C25,"BDL",INDIRECT("'RawData'!$C"&amp;S$4+$A25))</f>
        <v>BDL</v>
      </c>
      <c r="T25" s="34" t="str">
        <f ca="1">IF(INDIRECT("'RawData'!$C"&amp;T$4+$A25)&lt;'Adjusted Data'!$C25,"BDL",INDIRECT("'RawData'!$C"&amp;T$4+$A25))</f>
        <v>BDL</v>
      </c>
      <c r="U25" s="33">
        <f ca="1">IF(INDIRECT("'RawData'!$C"&amp;U$4+$A25)&lt;'Adjusted Data'!$C25,"BDL",INDIRECT("'RawData'!$C"&amp;U$4+$A25))</f>
        <v>0.3446391886</v>
      </c>
      <c r="V25" s="33">
        <f ca="1">IF(INDIRECT("'RawData'!$C"&amp;V$4+$A25)&lt;'Adjusted Data'!$C25,"BDL",INDIRECT("'RawData'!$C"&amp;V$4+$A25))</f>
        <v>0.2611397479</v>
      </c>
      <c r="W25" s="33">
        <f ca="1">IF(INDIRECT("'RawData'!$C"&amp;W$4+$A25)&lt;'Adjusted Data'!$C25,"BDL",INDIRECT("'RawData'!$C"&amp;W$4+$A25))</f>
        <v>0.9614143747</v>
      </c>
    </row>
    <row r="26" spans="1:20" ht="9" customHeight="1">
      <c r="A26" s="1"/>
      <c r="B26" s="1"/>
      <c r="C26" s="12"/>
      <c r="D26" s="2"/>
      <c r="E26" s="2"/>
      <c r="F26" s="2"/>
      <c r="G26" s="2"/>
      <c r="H26" s="2"/>
      <c r="I26" s="26"/>
      <c r="J26" s="2"/>
      <c r="K26" s="2"/>
      <c r="L26" s="26"/>
      <c r="M26" s="2"/>
      <c r="N26" s="2"/>
      <c r="O26" s="2"/>
      <c r="T26" s="38"/>
    </row>
    <row r="27" spans="1:22" ht="205.5" customHeight="1">
      <c r="A27" s="1"/>
      <c r="B27" s="1"/>
      <c r="C27" s="12"/>
      <c r="D27" s="2"/>
      <c r="E27" s="25" t="s">
        <v>91</v>
      </c>
      <c r="F27" s="25" t="s">
        <v>92</v>
      </c>
      <c r="G27" s="25" t="s">
        <v>93</v>
      </c>
      <c r="H27" s="25" t="s">
        <v>105</v>
      </c>
      <c r="I27" s="27" t="s">
        <v>94</v>
      </c>
      <c r="J27" s="25" t="s">
        <v>95</v>
      </c>
      <c r="K27" s="25" t="s">
        <v>96</v>
      </c>
      <c r="L27" s="27" t="s">
        <v>97</v>
      </c>
      <c r="M27" s="25" t="s">
        <v>98</v>
      </c>
      <c r="N27" s="25" t="s">
        <v>99</v>
      </c>
      <c r="P27" s="25" t="s">
        <v>100</v>
      </c>
      <c r="Q27" s="25" t="s">
        <v>100</v>
      </c>
      <c r="R27" s="25" t="s">
        <v>101</v>
      </c>
      <c r="S27" s="24" t="s">
        <v>90</v>
      </c>
      <c r="T27" s="27" t="s">
        <v>102</v>
      </c>
      <c r="U27" s="25" t="s">
        <v>103</v>
      </c>
      <c r="V27" s="25" t="s">
        <v>104</v>
      </c>
    </row>
    <row r="28" spans="1:15" ht="15">
      <c r="A28" s="1"/>
      <c r="B28" s="1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1"/>
      <c r="B29" s="1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"/>
      <c r="B30" s="1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/>
      <c r="B31" s="1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"/>
      <c r="B32" s="1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1"/>
      <c r="B33" s="1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1"/>
      <c r="B34" s="1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"/>
      <c r="B35" s="1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1"/>
      <c r="B36" s="1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1"/>
      <c r="B37" s="1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1"/>
      <c r="B38" s="1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1"/>
      <c r="B39" s="1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printOptions/>
  <pageMargins left="0.5" right="0.5" top="0.2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3"/>
  <sheetViews>
    <sheetView zoomScalePageLayoutView="0" workbookViewId="0" topLeftCell="A22">
      <selection activeCell="A22" sqref="A1:D16384"/>
    </sheetView>
  </sheetViews>
  <sheetFormatPr defaultColWidth="8.8515625" defaultRowHeight="15"/>
  <sheetData>
    <row r="1" spans="1:4" ht="15">
      <c r="A1" t="s">
        <v>69</v>
      </c>
      <c r="B1" t="s">
        <v>2</v>
      </c>
      <c r="C1" t="s">
        <v>70</v>
      </c>
      <c r="D1" t="s">
        <v>71</v>
      </c>
    </row>
    <row r="2" spans="1:4" ht="15">
      <c r="A2" t="s">
        <v>8</v>
      </c>
      <c r="B2" t="s">
        <v>48</v>
      </c>
      <c r="C2" t="s">
        <v>9</v>
      </c>
      <c r="D2">
        <v>0.4945109415</v>
      </c>
    </row>
    <row r="3" spans="1:4" ht="15">
      <c r="A3" t="s">
        <v>8</v>
      </c>
      <c r="B3" t="s">
        <v>49</v>
      </c>
      <c r="C3" t="s">
        <v>9</v>
      </c>
      <c r="D3">
        <v>1.598735438</v>
      </c>
    </row>
    <row r="4" spans="1:4" ht="15">
      <c r="A4" t="s">
        <v>8</v>
      </c>
      <c r="B4" t="s">
        <v>50</v>
      </c>
      <c r="C4" t="s">
        <v>9</v>
      </c>
      <c r="D4">
        <v>0</v>
      </c>
    </row>
    <row r="5" spans="1:4" ht="15">
      <c r="A5" t="s">
        <v>8</v>
      </c>
      <c r="B5" t="s">
        <v>51</v>
      </c>
      <c r="C5" t="s">
        <v>9</v>
      </c>
      <c r="D5">
        <v>0</v>
      </c>
    </row>
    <row r="6" spans="1:4" ht="15">
      <c r="A6" t="s">
        <v>8</v>
      </c>
      <c r="B6" t="s">
        <v>52</v>
      </c>
      <c r="C6" t="s">
        <v>9</v>
      </c>
      <c r="D6">
        <v>0</v>
      </c>
    </row>
    <row r="7" spans="1:4" ht="15">
      <c r="A7" t="s">
        <v>8</v>
      </c>
      <c r="B7" t="s">
        <v>53</v>
      </c>
      <c r="C7" t="s">
        <v>9</v>
      </c>
      <c r="D7">
        <v>0</v>
      </c>
    </row>
    <row r="8" spans="1:4" ht="15">
      <c r="A8" t="s">
        <v>8</v>
      </c>
      <c r="B8" t="s">
        <v>54</v>
      </c>
      <c r="C8" t="s">
        <v>9</v>
      </c>
      <c r="D8">
        <v>0</v>
      </c>
    </row>
    <row r="9" spans="1:4" ht="15">
      <c r="A9" t="s">
        <v>8</v>
      </c>
      <c r="B9" t="s">
        <v>55</v>
      </c>
      <c r="C9" t="s">
        <v>9</v>
      </c>
      <c r="D9">
        <v>0</v>
      </c>
    </row>
    <row r="10" spans="1:4" ht="15">
      <c r="A10" t="s">
        <v>8</v>
      </c>
      <c r="B10" t="s">
        <v>56</v>
      </c>
      <c r="C10" t="s">
        <v>9</v>
      </c>
      <c r="D10">
        <v>0</v>
      </c>
    </row>
    <row r="11" spans="1:4" ht="15">
      <c r="A11" t="s">
        <v>8</v>
      </c>
      <c r="B11" t="s">
        <v>57</v>
      </c>
      <c r="C11" t="s">
        <v>9</v>
      </c>
      <c r="D11">
        <v>0</v>
      </c>
    </row>
    <row r="12" spans="1:4" ht="15">
      <c r="A12" t="s">
        <v>8</v>
      </c>
      <c r="B12" t="s">
        <v>58</v>
      </c>
      <c r="C12" t="s">
        <v>9</v>
      </c>
      <c r="D12">
        <v>0</v>
      </c>
    </row>
    <row r="13" spans="1:4" ht="15">
      <c r="A13" t="s">
        <v>8</v>
      </c>
      <c r="B13" t="s">
        <v>59</v>
      </c>
      <c r="C13" t="s">
        <v>9</v>
      </c>
      <c r="D13">
        <v>0</v>
      </c>
    </row>
    <row r="14" spans="1:4" ht="15">
      <c r="A14" t="s">
        <v>8</v>
      </c>
      <c r="B14" t="s">
        <v>60</v>
      </c>
      <c r="C14" t="s">
        <v>9</v>
      </c>
      <c r="D14">
        <v>0</v>
      </c>
    </row>
    <row r="15" spans="1:4" ht="15">
      <c r="A15" t="s">
        <v>8</v>
      </c>
      <c r="B15" t="s">
        <v>61</v>
      </c>
      <c r="C15" t="s">
        <v>9</v>
      </c>
      <c r="D15">
        <v>0</v>
      </c>
    </row>
    <row r="16" spans="1:4" ht="15">
      <c r="A16" t="s">
        <v>8</v>
      </c>
      <c r="B16" t="s">
        <v>62</v>
      </c>
      <c r="C16" t="s">
        <v>9</v>
      </c>
      <c r="D16">
        <v>0</v>
      </c>
    </row>
    <row r="17" spans="1:4" ht="15">
      <c r="A17" t="s">
        <v>8</v>
      </c>
      <c r="B17" t="s">
        <v>63</v>
      </c>
      <c r="C17" t="s">
        <v>9</v>
      </c>
      <c r="D17">
        <v>0</v>
      </c>
    </row>
    <row r="18" spans="1:4" ht="15">
      <c r="A18" t="s">
        <v>8</v>
      </c>
      <c r="B18" t="s">
        <v>64</v>
      </c>
      <c r="C18" t="s">
        <v>9</v>
      </c>
      <c r="D18">
        <v>0</v>
      </c>
    </row>
    <row r="19" spans="1:4" ht="15">
      <c r="A19" t="s">
        <v>8</v>
      </c>
      <c r="B19" t="s">
        <v>65</v>
      </c>
      <c r="C19" t="s">
        <v>9</v>
      </c>
      <c r="D19">
        <v>0</v>
      </c>
    </row>
    <row r="20" spans="1:4" ht="15">
      <c r="A20" t="s">
        <v>8</v>
      </c>
      <c r="B20" t="s">
        <v>66</v>
      </c>
      <c r="C20" t="s">
        <v>9</v>
      </c>
      <c r="D20">
        <v>0</v>
      </c>
    </row>
    <row r="21" spans="1:4" ht="15">
      <c r="A21" t="s">
        <v>8</v>
      </c>
      <c r="B21" t="s">
        <v>67</v>
      </c>
      <c r="C21" t="s">
        <v>9</v>
      </c>
      <c r="D21">
        <v>0</v>
      </c>
    </row>
    <row r="22" spans="1:4" ht="15">
      <c r="A22" t="s">
        <v>10</v>
      </c>
      <c r="B22" t="s">
        <v>48</v>
      </c>
      <c r="C22" t="s">
        <v>9</v>
      </c>
      <c r="D22">
        <v>0.3852210904</v>
      </c>
    </row>
    <row r="23" spans="1:4" ht="15">
      <c r="A23" t="s">
        <v>10</v>
      </c>
      <c r="B23" t="s">
        <v>49</v>
      </c>
      <c r="C23" t="s">
        <v>9</v>
      </c>
      <c r="D23">
        <v>0.7957389624</v>
      </c>
    </row>
    <row r="24" spans="1:4" ht="15">
      <c r="A24" t="s">
        <v>10</v>
      </c>
      <c r="B24" t="s">
        <v>50</v>
      </c>
      <c r="C24" t="s">
        <v>9</v>
      </c>
      <c r="D24">
        <v>0</v>
      </c>
    </row>
    <row r="25" spans="1:4" ht="15">
      <c r="A25" t="s">
        <v>10</v>
      </c>
      <c r="B25" t="s">
        <v>51</v>
      </c>
      <c r="C25" t="s">
        <v>9</v>
      </c>
      <c r="D25">
        <v>0</v>
      </c>
    </row>
    <row r="26" spans="1:4" ht="15">
      <c r="A26" t="s">
        <v>10</v>
      </c>
      <c r="B26" t="s">
        <v>52</v>
      </c>
      <c r="C26" t="s">
        <v>9</v>
      </c>
      <c r="D26">
        <v>0</v>
      </c>
    </row>
    <row r="27" spans="1:4" ht="15">
      <c r="A27" t="s">
        <v>10</v>
      </c>
      <c r="B27" t="s">
        <v>53</v>
      </c>
      <c r="C27" t="s">
        <v>9</v>
      </c>
      <c r="D27">
        <v>0</v>
      </c>
    </row>
    <row r="28" spans="1:4" ht="15">
      <c r="A28" t="s">
        <v>10</v>
      </c>
      <c r="B28" t="s">
        <v>54</v>
      </c>
      <c r="C28" t="s">
        <v>9</v>
      </c>
      <c r="D28">
        <v>0</v>
      </c>
    </row>
    <row r="29" spans="1:4" ht="15">
      <c r="A29" t="s">
        <v>10</v>
      </c>
      <c r="B29" t="s">
        <v>55</v>
      </c>
      <c r="C29" t="s">
        <v>9</v>
      </c>
      <c r="D29">
        <v>0</v>
      </c>
    </row>
    <row r="30" spans="1:4" ht="15">
      <c r="A30" t="s">
        <v>10</v>
      </c>
      <c r="B30" t="s">
        <v>56</v>
      </c>
      <c r="C30" t="s">
        <v>9</v>
      </c>
      <c r="D30">
        <v>0</v>
      </c>
    </row>
    <row r="31" spans="1:4" ht="15">
      <c r="A31" t="s">
        <v>10</v>
      </c>
      <c r="B31" t="s">
        <v>57</v>
      </c>
      <c r="C31" t="s">
        <v>9</v>
      </c>
      <c r="D31">
        <v>0</v>
      </c>
    </row>
    <row r="32" spans="1:4" ht="15">
      <c r="A32" t="s">
        <v>10</v>
      </c>
      <c r="B32" t="s">
        <v>58</v>
      </c>
      <c r="C32" t="s">
        <v>9</v>
      </c>
      <c r="D32">
        <v>0</v>
      </c>
    </row>
    <row r="33" spans="1:4" ht="15">
      <c r="A33" t="s">
        <v>10</v>
      </c>
      <c r="B33" t="s">
        <v>59</v>
      </c>
      <c r="C33" t="s">
        <v>9</v>
      </c>
      <c r="D33">
        <v>0</v>
      </c>
    </row>
    <row r="34" spans="1:4" ht="15">
      <c r="A34" t="s">
        <v>10</v>
      </c>
      <c r="B34" t="s">
        <v>60</v>
      </c>
      <c r="C34" t="s">
        <v>9</v>
      </c>
      <c r="D34">
        <v>0</v>
      </c>
    </row>
    <row r="35" spans="1:4" ht="15">
      <c r="A35" t="s">
        <v>10</v>
      </c>
      <c r="B35" t="s">
        <v>61</v>
      </c>
      <c r="C35" t="s">
        <v>9</v>
      </c>
      <c r="D35">
        <v>0</v>
      </c>
    </row>
    <row r="36" spans="1:4" ht="15">
      <c r="A36" t="s">
        <v>10</v>
      </c>
      <c r="B36" t="s">
        <v>62</v>
      </c>
      <c r="C36" t="s">
        <v>9</v>
      </c>
      <c r="D36">
        <v>0</v>
      </c>
    </row>
    <row r="37" spans="1:4" ht="15">
      <c r="A37" t="s">
        <v>10</v>
      </c>
      <c r="B37" t="s">
        <v>63</v>
      </c>
      <c r="C37" t="s">
        <v>9</v>
      </c>
      <c r="D37">
        <v>0</v>
      </c>
    </row>
    <row r="38" spans="1:4" ht="15">
      <c r="A38" t="s">
        <v>10</v>
      </c>
      <c r="B38" t="s">
        <v>64</v>
      </c>
      <c r="C38" t="s">
        <v>9</v>
      </c>
      <c r="D38">
        <v>0</v>
      </c>
    </row>
    <row r="39" spans="1:4" ht="15">
      <c r="A39" t="s">
        <v>10</v>
      </c>
      <c r="B39" t="s">
        <v>65</v>
      </c>
      <c r="C39" t="s">
        <v>9</v>
      </c>
      <c r="D39">
        <v>0</v>
      </c>
    </row>
    <row r="40" spans="1:4" ht="15">
      <c r="A40" t="s">
        <v>10</v>
      </c>
      <c r="B40" t="s">
        <v>66</v>
      </c>
      <c r="C40" t="s">
        <v>9</v>
      </c>
      <c r="D40">
        <v>0</v>
      </c>
    </row>
    <row r="41" spans="1:4" ht="15">
      <c r="A41" t="s">
        <v>47</v>
      </c>
      <c r="B41" t="s">
        <v>48</v>
      </c>
      <c r="C41" t="s">
        <v>9</v>
      </c>
      <c r="D41">
        <v>0.1471953909</v>
      </c>
    </row>
    <row r="42" spans="1:4" ht="15">
      <c r="A42" t="s">
        <v>47</v>
      </c>
      <c r="B42" t="s">
        <v>49</v>
      </c>
      <c r="C42" t="s">
        <v>9</v>
      </c>
      <c r="D42">
        <v>1.127229712</v>
      </c>
    </row>
    <row r="43" spans="1:4" ht="15">
      <c r="A43" t="s">
        <v>47</v>
      </c>
      <c r="B43" t="s">
        <v>67</v>
      </c>
      <c r="C43" t="s">
        <v>9</v>
      </c>
      <c r="D43">
        <v>0</v>
      </c>
    </row>
    <row r="44" spans="1:4" ht="15">
      <c r="A44" t="s">
        <v>72</v>
      </c>
      <c r="B44" t="s">
        <v>48</v>
      </c>
      <c r="C44">
        <v>99.8845773</v>
      </c>
      <c r="D44">
        <v>0.3459255165</v>
      </c>
    </row>
    <row r="45" spans="1:4" ht="15">
      <c r="A45" t="s">
        <v>72</v>
      </c>
      <c r="B45" t="s">
        <v>49</v>
      </c>
      <c r="C45">
        <v>103.9326771</v>
      </c>
      <c r="D45">
        <v>2.265719032</v>
      </c>
    </row>
    <row r="46" spans="1:4" ht="15">
      <c r="A46" t="s">
        <v>72</v>
      </c>
      <c r="B46" t="s">
        <v>50</v>
      </c>
      <c r="C46">
        <v>9.509108114</v>
      </c>
      <c r="D46">
        <v>1.88124824</v>
      </c>
    </row>
    <row r="47" spans="1:4" ht="15">
      <c r="A47" t="s">
        <v>72</v>
      </c>
      <c r="B47" t="s">
        <v>51</v>
      </c>
      <c r="C47">
        <v>9.548719869</v>
      </c>
      <c r="D47">
        <v>1.639308163</v>
      </c>
    </row>
    <row r="48" spans="1:4" ht="15">
      <c r="A48" t="s">
        <v>72</v>
      </c>
      <c r="B48" t="s">
        <v>52</v>
      </c>
      <c r="C48">
        <v>9.399326675</v>
      </c>
      <c r="D48">
        <v>1.600864384</v>
      </c>
    </row>
    <row r="49" spans="1:4" ht="15">
      <c r="A49" t="s">
        <v>72</v>
      </c>
      <c r="B49" t="s">
        <v>53</v>
      </c>
      <c r="C49">
        <v>9.87043506</v>
      </c>
      <c r="D49">
        <v>3.062655987</v>
      </c>
    </row>
    <row r="50" spans="1:4" ht="15">
      <c r="A50" t="s">
        <v>72</v>
      </c>
      <c r="B50" t="s">
        <v>54</v>
      </c>
      <c r="C50">
        <v>9.415461178</v>
      </c>
      <c r="D50">
        <v>1.494261989</v>
      </c>
    </row>
    <row r="51" spans="1:4" ht="15">
      <c r="A51" t="s">
        <v>72</v>
      </c>
      <c r="B51" t="s">
        <v>55</v>
      </c>
      <c r="C51">
        <v>9.415280168</v>
      </c>
      <c r="D51">
        <v>1.497068605</v>
      </c>
    </row>
    <row r="52" spans="1:4" ht="15">
      <c r="A52" t="s">
        <v>72</v>
      </c>
      <c r="B52" t="s">
        <v>56</v>
      </c>
      <c r="C52">
        <v>9.339300694</v>
      </c>
      <c r="D52">
        <v>1.514742277</v>
      </c>
    </row>
    <row r="53" spans="1:4" ht="15">
      <c r="A53" t="s">
        <v>72</v>
      </c>
      <c r="B53" t="s">
        <v>57</v>
      </c>
      <c r="C53">
        <v>9.400259916</v>
      </c>
      <c r="D53">
        <v>1.625994995</v>
      </c>
    </row>
    <row r="54" spans="1:4" ht="15">
      <c r="A54" t="s">
        <v>72</v>
      </c>
      <c r="B54" t="s">
        <v>58</v>
      </c>
      <c r="C54">
        <v>9.545912513</v>
      </c>
      <c r="D54">
        <v>1.45659754</v>
      </c>
    </row>
    <row r="55" spans="1:4" ht="15">
      <c r="A55" t="s">
        <v>72</v>
      </c>
      <c r="B55" t="s">
        <v>59</v>
      </c>
      <c r="C55">
        <v>9.25665798</v>
      </c>
      <c r="D55">
        <v>1.461982622</v>
      </c>
    </row>
    <row r="56" spans="1:4" ht="15">
      <c r="A56" t="s">
        <v>72</v>
      </c>
      <c r="B56" t="s">
        <v>60</v>
      </c>
      <c r="C56">
        <v>9.611007886</v>
      </c>
      <c r="D56">
        <v>3.046617288</v>
      </c>
    </row>
    <row r="57" spans="1:4" ht="15">
      <c r="A57" t="s">
        <v>72</v>
      </c>
      <c r="B57" t="s">
        <v>61</v>
      </c>
      <c r="C57">
        <v>9.619017061</v>
      </c>
      <c r="D57">
        <v>1.815729598</v>
      </c>
    </row>
    <row r="58" spans="1:4" ht="15">
      <c r="A58" t="s">
        <v>72</v>
      </c>
      <c r="B58" t="s">
        <v>62</v>
      </c>
      <c r="C58">
        <v>9.556734114</v>
      </c>
      <c r="D58">
        <v>1.438371397</v>
      </c>
    </row>
    <row r="59" spans="1:4" ht="15">
      <c r="A59" t="s">
        <v>72</v>
      </c>
      <c r="B59" t="s">
        <v>63</v>
      </c>
      <c r="C59">
        <v>8.940840249</v>
      </c>
      <c r="D59">
        <v>0.5736555487</v>
      </c>
    </row>
    <row r="60" spans="1:4" ht="15">
      <c r="A60" t="s">
        <v>72</v>
      </c>
      <c r="B60" t="s">
        <v>64</v>
      </c>
      <c r="C60">
        <v>9.391038277</v>
      </c>
      <c r="D60">
        <v>1.407832857</v>
      </c>
    </row>
    <row r="61" spans="1:4" ht="15">
      <c r="A61" t="s">
        <v>72</v>
      </c>
      <c r="B61" t="s">
        <v>65</v>
      </c>
      <c r="C61">
        <v>9.803253774</v>
      </c>
      <c r="D61">
        <v>3.000046289</v>
      </c>
    </row>
    <row r="62" spans="1:4" ht="15">
      <c r="A62" t="s">
        <v>72</v>
      </c>
      <c r="B62" t="s">
        <v>66</v>
      </c>
      <c r="C62">
        <v>9.69075197</v>
      </c>
      <c r="D62">
        <v>2.974666824</v>
      </c>
    </row>
    <row r="63" spans="1:4" ht="15">
      <c r="A63" t="s">
        <v>72</v>
      </c>
      <c r="B63" t="s">
        <v>67</v>
      </c>
      <c r="C63">
        <v>0.9500245098</v>
      </c>
      <c r="D63">
        <v>1.528076101</v>
      </c>
    </row>
    <row r="64" spans="1:4" ht="15">
      <c r="A64" t="s">
        <v>74</v>
      </c>
      <c r="B64" t="s">
        <v>48</v>
      </c>
      <c r="C64">
        <v>99.82705243</v>
      </c>
      <c r="D64">
        <v>0.3637762346</v>
      </c>
    </row>
    <row r="65" spans="1:4" ht="15">
      <c r="A65" t="s">
        <v>74</v>
      </c>
      <c r="B65" t="s">
        <v>49</v>
      </c>
      <c r="C65">
        <v>122.9173199</v>
      </c>
      <c r="D65">
        <v>1.928348166</v>
      </c>
    </row>
    <row r="66" spans="1:4" ht="15">
      <c r="A66" t="s">
        <v>74</v>
      </c>
      <c r="B66" t="s">
        <v>50</v>
      </c>
      <c r="C66">
        <v>51.00489033</v>
      </c>
      <c r="D66">
        <v>5.086164843</v>
      </c>
    </row>
    <row r="67" spans="1:4" ht="15">
      <c r="A67" t="s">
        <v>74</v>
      </c>
      <c r="B67" t="s">
        <v>51</v>
      </c>
      <c r="C67">
        <v>6.198199381</v>
      </c>
      <c r="D67">
        <v>3.170468165</v>
      </c>
    </row>
    <row r="68" spans="1:4" ht="15">
      <c r="A68" t="s">
        <v>74</v>
      </c>
      <c r="B68" t="s">
        <v>52</v>
      </c>
      <c r="C68">
        <v>2.556492095</v>
      </c>
      <c r="D68">
        <v>3.605309078</v>
      </c>
    </row>
    <row r="69" spans="1:4" ht="15">
      <c r="A69" t="s">
        <v>74</v>
      </c>
      <c r="B69" t="s">
        <v>53</v>
      </c>
      <c r="C69">
        <v>0.5311256272</v>
      </c>
      <c r="D69">
        <v>3.184929816</v>
      </c>
    </row>
    <row r="70" spans="1:4" ht="15">
      <c r="A70" t="s">
        <v>74</v>
      </c>
      <c r="B70" t="s">
        <v>54</v>
      </c>
      <c r="C70">
        <v>7.024907302</v>
      </c>
      <c r="D70">
        <v>3.149087328</v>
      </c>
    </row>
    <row r="71" spans="1:4" ht="15">
      <c r="A71" t="s">
        <v>74</v>
      </c>
      <c r="B71" t="s">
        <v>55</v>
      </c>
      <c r="C71">
        <v>0.8142540005</v>
      </c>
      <c r="D71">
        <v>4.136266116</v>
      </c>
    </row>
    <row r="72" spans="1:4" ht="15">
      <c r="A72" t="s">
        <v>74</v>
      </c>
      <c r="B72" t="s">
        <v>56</v>
      </c>
      <c r="C72">
        <v>21.71231905</v>
      </c>
      <c r="D72">
        <v>4.822488413</v>
      </c>
    </row>
    <row r="73" spans="1:4" ht="15">
      <c r="A73" t="s">
        <v>74</v>
      </c>
      <c r="B73" t="s">
        <v>57</v>
      </c>
      <c r="C73">
        <v>0.1681216088</v>
      </c>
      <c r="D73">
        <v>1.174507488</v>
      </c>
    </row>
    <row r="74" spans="1:4" ht="15">
      <c r="A74" t="s">
        <v>74</v>
      </c>
      <c r="B74" t="s">
        <v>58</v>
      </c>
      <c r="C74">
        <v>21.4136663</v>
      </c>
      <c r="D74">
        <v>5.406136458</v>
      </c>
    </row>
    <row r="75" spans="1:4" ht="15">
      <c r="A75" t="s">
        <v>74</v>
      </c>
      <c r="B75" t="s">
        <v>59</v>
      </c>
      <c r="C75">
        <v>13.13228363</v>
      </c>
      <c r="D75">
        <v>3.093696748</v>
      </c>
    </row>
    <row r="76" spans="1:4" ht="15">
      <c r="A76" t="s">
        <v>74</v>
      </c>
      <c r="B76" t="s">
        <v>60</v>
      </c>
      <c r="C76">
        <v>0.2561359324</v>
      </c>
      <c r="D76">
        <v>3.318648324</v>
      </c>
    </row>
    <row r="77" spans="1:4" ht="15">
      <c r="A77" t="s">
        <v>74</v>
      </c>
      <c r="B77" t="s">
        <v>61</v>
      </c>
      <c r="C77">
        <v>9.28415076</v>
      </c>
      <c r="D77">
        <v>3.534833818</v>
      </c>
    </row>
    <row r="78" spans="1:4" ht="15">
      <c r="A78" t="s">
        <v>74</v>
      </c>
      <c r="B78" t="s">
        <v>62</v>
      </c>
      <c r="C78">
        <v>1.933457103</v>
      </c>
      <c r="D78">
        <v>5.029421058</v>
      </c>
    </row>
    <row r="79" spans="1:4" ht="15">
      <c r="A79" t="s">
        <v>74</v>
      </c>
      <c r="B79" t="s">
        <v>63</v>
      </c>
      <c r="C79">
        <v>102.9762193</v>
      </c>
      <c r="D79">
        <v>2.972461089</v>
      </c>
    </row>
    <row r="80" spans="1:4" ht="15">
      <c r="A80" t="s">
        <v>74</v>
      </c>
      <c r="B80" t="s">
        <v>64</v>
      </c>
      <c r="C80">
        <v>0.232729066</v>
      </c>
      <c r="D80">
        <v>10.10236417</v>
      </c>
    </row>
    <row r="81" spans="1:4" ht="15">
      <c r="A81" t="s">
        <v>74</v>
      </c>
      <c r="B81" t="s">
        <v>65</v>
      </c>
      <c r="C81">
        <v>6.318658216</v>
      </c>
      <c r="D81">
        <v>4.806995162</v>
      </c>
    </row>
    <row r="82" spans="1:4" ht="15">
      <c r="A82" t="s">
        <v>74</v>
      </c>
      <c r="B82" t="s">
        <v>66</v>
      </c>
      <c r="C82">
        <v>1.224003639</v>
      </c>
      <c r="D82">
        <v>3.082666946</v>
      </c>
    </row>
    <row r="83" spans="1:4" ht="15">
      <c r="A83" t="s">
        <v>74</v>
      </c>
      <c r="B83" t="s">
        <v>67</v>
      </c>
      <c r="C83">
        <v>5.113777601</v>
      </c>
      <c r="D83">
        <v>3.342965506</v>
      </c>
    </row>
    <row r="84" spans="1:4" ht="15">
      <c r="A84" t="s">
        <v>75</v>
      </c>
      <c r="B84" t="s">
        <v>48</v>
      </c>
      <c r="C84">
        <v>99.65783858</v>
      </c>
      <c r="D84">
        <v>0.3974523861</v>
      </c>
    </row>
    <row r="85" spans="1:4" ht="15">
      <c r="A85" t="s">
        <v>75</v>
      </c>
      <c r="B85" t="s">
        <v>49</v>
      </c>
      <c r="C85">
        <v>102.929095</v>
      </c>
      <c r="D85">
        <v>0.9152932219</v>
      </c>
    </row>
    <row r="86" spans="1:4" ht="15">
      <c r="A86" t="s">
        <v>75</v>
      </c>
      <c r="B86" t="s">
        <v>50</v>
      </c>
      <c r="C86">
        <v>0.4359664732</v>
      </c>
      <c r="D86">
        <v>14.46376475</v>
      </c>
    </row>
    <row r="87" spans="1:4" ht="15">
      <c r="A87" t="s">
        <v>75</v>
      </c>
      <c r="B87" t="s">
        <v>51</v>
      </c>
      <c r="C87">
        <v>0.03699000793</v>
      </c>
      <c r="D87">
        <v>20.03078221</v>
      </c>
    </row>
    <row r="88" spans="1:4" ht="15">
      <c r="A88" t="s">
        <v>75</v>
      </c>
      <c r="B88" t="s">
        <v>52</v>
      </c>
      <c r="C88">
        <v>0.04276663471</v>
      </c>
      <c r="D88">
        <v>34.91900237</v>
      </c>
    </row>
    <row r="89" spans="1:4" ht="15">
      <c r="A89" t="s">
        <v>75</v>
      </c>
      <c r="B89" t="s">
        <v>53</v>
      </c>
      <c r="C89">
        <v>0.004556610617</v>
      </c>
      <c r="D89">
        <v>42.12398256</v>
      </c>
    </row>
    <row r="90" spans="1:4" ht="15">
      <c r="A90" t="s">
        <v>75</v>
      </c>
      <c r="B90" t="s">
        <v>54</v>
      </c>
      <c r="C90">
        <v>0.09080248634</v>
      </c>
      <c r="D90">
        <v>12.33617282</v>
      </c>
    </row>
    <row r="91" spans="1:4" ht="15">
      <c r="A91" t="s">
        <v>75</v>
      </c>
      <c r="B91" t="s">
        <v>55</v>
      </c>
      <c r="C91">
        <v>0.0003973567007</v>
      </c>
      <c r="D91">
        <v>1348.401565</v>
      </c>
    </row>
    <row r="92" spans="1:4" ht="15">
      <c r="A92" t="s">
        <v>75</v>
      </c>
      <c r="B92" t="s">
        <v>56</v>
      </c>
      <c r="C92">
        <v>0.2361748146</v>
      </c>
      <c r="D92">
        <v>3.978892074</v>
      </c>
    </row>
    <row r="93" spans="1:4" ht="15">
      <c r="A93" t="s">
        <v>75</v>
      </c>
      <c r="B93" t="s">
        <v>57</v>
      </c>
      <c r="C93">
        <v>0.003102711152</v>
      </c>
      <c r="D93">
        <v>40.82188998</v>
      </c>
    </row>
    <row r="94" spans="1:4" ht="15">
      <c r="A94" t="s">
        <v>75</v>
      </c>
      <c r="B94" t="s">
        <v>58</v>
      </c>
      <c r="C94">
        <v>0.1539773481</v>
      </c>
      <c r="D94">
        <v>26.93160172</v>
      </c>
    </row>
    <row r="95" spans="1:4" ht="15">
      <c r="A95" t="s">
        <v>75</v>
      </c>
      <c r="B95" t="s">
        <v>59</v>
      </c>
      <c r="C95">
        <v>0.1864010899</v>
      </c>
      <c r="D95">
        <v>15.78896957</v>
      </c>
    </row>
    <row r="96" spans="1:4" ht="15">
      <c r="A96" t="s">
        <v>75</v>
      </c>
      <c r="B96" t="s">
        <v>60</v>
      </c>
      <c r="C96">
        <v>0.0009749777767</v>
      </c>
      <c r="D96">
        <v>120.9027259</v>
      </c>
    </row>
    <row r="97" spans="1:4" ht="15">
      <c r="A97" t="s">
        <v>75</v>
      </c>
      <c r="B97" t="s">
        <v>61</v>
      </c>
      <c r="C97">
        <v>0.015039465</v>
      </c>
      <c r="D97">
        <v>289.6842605</v>
      </c>
    </row>
    <row r="98" spans="1:4" ht="15">
      <c r="A98" t="s">
        <v>75</v>
      </c>
      <c r="B98" t="s">
        <v>62</v>
      </c>
      <c r="C98">
        <v>0.04075713271</v>
      </c>
      <c r="D98">
        <v>42.90766486</v>
      </c>
    </row>
    <row r="99" spans="1:4" ht="15">
      <c r="A99" t="s">
        <v>75</v>
      </c>
      <c r="B99" t="s">
        <v>63</v>
      </c>
      <c r="C99">
        <v>0.768556943</v>
      </c>
      <c r="D99">
        <v>3.183631399</v>
      </c>
    </row>
    <row r="100" spans="1:4" ht="15">
      <c r="A100" t="s">
        <v>75</v>
      </c>
      <c r="B100" t="s">
        <v>64</v>
      </c>
      <c r="C100">
        <v>0.0006743034689</v>
      </c>
      <c r="D100">
        <v>1087.909195</v>
      </c>
    </row>
    <row r="101" spans="1:4" ht="15">
      <c r="A101" t="s">
        <v>75</v>
      </c>
      <c r="B101" t="s">
        <v>65</v>
      </c>
      <c r="C101">
        <v>0.02307571152</v>
      </c>
      <c r="D101">
        <v>7.802981252</v>
      </c>
    </row>
    <row r="102" spans="1:4" ht="15">
      <c r="A102" t="s">
        <v>75</v>
      </c>
      <c r="B102" t="s">
        <v>66</v>
      </c>
      <c r="C102">
        <v>0.007819415457</v>
      </c>
      <c r="D102">
        <v>10.83151557</v>
      </c>
    </row>
    <row r="103" spans="1:4" ht="15">
      <c r="A103" t="s">
        <v>75</v>
      </c>
      <c r="B103" t="s">
        <v>67</v>
      </c>
      <c r="C103">
        <v>1.311865669</v>
      </c>
      <c r="D103">
        <v>5.980428989</v>
      </c>
    </row>
    <row r="104" spans="1:4" ht="15">
      <c r="A104" t="s">
        <v>76</v>
      </c>
      <c r="B104" t="s">
        <v>48</v>
      </c>
      <c r="C104">
        <v>100.017244</v>
      </c>
      <c r="D104">
        <v>0.3867978761</v>
      </c>
    </row>
    <row r="105" spans="1:4" ht="15">
      <c r="A105" t="s">
        <v>76</v>
      </c>
      <c r="B105" t="s">
        <v>49</v>
      </c>
      <c r="C105">
        <v>97.51536556</v>
      </c>
      <c r="D105">
        <v>1.250707878</v>
      </c>
    </row>
    <row r="106" spans="1:4" ht="15">
      <c r="A106" t="s">
        <v>76</v>
      </c>
      <c r="B106" t="s">
        <v>50</v>
      </c>
      <c r="C106">
        <v>0.4130574482</v>
      </c>
      <c r="D106">
        <v>28.11249461</v>
      </c>
    </row>
    <row r="107" spans="1:4" ht="15">
      <c r="A107" t="s">
        <v>76</v>
      </c>
      <c r="B107" t="s">
        <v>51</v>
      </c>
      <c r="C107">
        <v>0.03661876522</v>
      </c>
      <c r="D107">
        <v>26.94983214</v>
      </c>
    </row>
    <row r="108" spans="1:4" ht="15">
      <c r="A108" t="s">
        <v>76</v>
      </c>
      <c r="B108" t="s">
        <v>52</v>
      </c>
      <c r="C108">
        <v>0.03690762404</v>
      </c>
      <c r="D108">
        <v>53.05342973</v>
      </c>
    </row>
    <row r="109" spans="1:4" ht="15">
      <c r="A109" t="s">
        <v>76</v>
      </c>
      <c r="B109" t="s">
        <v>53</v>
      </c>
      <c r="C109">
        <v>0.006665380372</v>
      </c>
      <c r="D109">
        <v>33.97067071</v>
      </c>
    </row>
    <row r="110" spans="1:4" ht="15">
      <c r="A110" t="s">
        <v>76</v>
      </c>
      <c r="B110" t="s">
        <v>54</v>
      </c>
      <c r="C110">
        <v>0.05715425485</v>
      </c>
      <c r="D110">
        <v>31.13810246</v>
      </c>
    </row>
    <row r="111" spans="1:4" ht="15">
      <c r="A111" t="s">
        <v>76</v>
      </c>
      <c r="B111" t="s">
        <v>55</v>
      </c>
      <c r="C111">
        <v>0.01249032703</v>
      </c>
      <c r="D111">
        <v>59.23064157</v>
      </c>
    </row>
    <row r="112" spans="1:4" ht="15">
      <c r="A112" t="s">
        <v>76</v>
      </c>
      <c r="B112" t="s">
        <v>56</v>
      </c>
      <c r="C112">
        <v>0.1512182176</v>
      </c>
      <c r="D112">
        <v>8.816787427</v>
      </c>
    </row>
    <row r="113" spans="1:4" ht="15">
      <c r="A113" t="s">
        <v>76</v>
      </c>
      <c r="B113" t="s">
        <v>57</v>
      </c>
      <c r="C113">
        <v>0.002981187288</v>
      </c>
      <c r="D113">
        <v>38.64502902</v>
      </c>
    </row>
    <row r="114" spans="1:4" ht="15">
      <c r="A114" t="s">
        <v>76</v>
      </c>
      <c r="B114" t="s">
        <v>58</v>
      </c>
      <c r="C114">
        <v>0.2030188965</v>
      </c>
      <c r="D114">
        <v>38.6038006</v>
      </c>
    </row>
    <row r="115" spans="1:4" ht="15">
      <c r="A115" t="s">
        <v>76</v>
      </c>
      <c r="B115" t="s">
        <v>59</v>
      </c>
      <c r="C115">
        <v>0.1373620833</v>
      </c>
      <c r="D115">
        <v>34.19228373</v>
      </c>
    </row>
    <row r="116" spans="1:4" ht="15">
      <c r="A116" t="s">
        <v>76</v>
      </c>
      <c r="B116" t="s">
        <v>60</v>
      </c>
      <c r="C116">
        <v>0.00225137005</v>
      </c>
      <c r="D116">
        <v>73.30798028</v>
      </c>
    </row>
    <row r="117" spans="1:4" ht="15">
      <c r="A117" t="s">
        <v>76</v>
      </c>
      <c r="B117" t="s">
        <v>61</v>
      </c>
      <c r="C117">
        <v>0.1341228861</v>
      </c>
      <c r="D117">
        <v>47.46317775</v>
      </c>
    </row>
    <row r="118" spans="1:4" ht="15">
      <c r="A118" t="s">
        <v>76</v>
      </c>
      <c r="B118" t="s">
        <v>62</v>
      </c>
      <c r="C118">
        <v>0.04039557129</v>
      </c>
      <c r="D118">
        <v>63.67383487</v>
      </c>
    </row>
    <row r="119" spans="1:4" ht="15">
      <c r="A119" t="s">
        <v>76</v>
      </c>
      <c r="B119" t="s">
        <v>63</v>
      </c>
      <c r="C119">
        <v>0.326844444</v>
      </c>
      <c r="D119">
        <v>13.67749388</v>
      </c>
    </row>
    <row r="120" spans="1:4" ht="15">
      <c r="A120" t="s">
        <v>76</v>
      </c>
      <c r="B120" t="s">
        <v>64</v>
      </c>
      <c r="C120">
        <v>0.01708331221</v>
      </c>
      <c r="D120">
        <v>62.89614104</v>
      </c>
    </row>
    <row r="121" spans="1:4" ht="15">
      <c r="A121" t="s">
        <v>76</v>
      </c>
      <c r="B121" t="s">
        <v>65</v>
      </c>
      <c r="C121">
        <v>0.02133391225</v>
      </c>
      <c r="D121">
        <v>11.53543666</v>
      </c>
    </row>
    <row r="122" spans="1:4" ht="15">
      <c r="A122" t="s">
        <v>76</v>
      </c>
      <c r="B122" t="s">
        <v>66</v>
      </c>
      <c r="C122">
        <v>0.004307559882</v>
      </c>
      <c r="D122">
        <v>25.04239914</v>
      </c>
    </row>
    <row r="123" spans="1:4" ht="15">
      <c r="A123" t="s">
        <v>76</v>
      </c>
      <c r="B123" t="s">
        <v>67</v>
      </c>
      <c r="C123">
        <v>0.09763856872</v>
      </c>
      <c r="D123">
        <v>34.5923417</v>
      </c>
    </row>
    <row r="124" spans="1:4" ht="15">
      <c r="A124" t="s">
        <v>77</v>
      </c>
      <c r="B124" t="s">
        <v>48</v>
      </c>
      <c r="C124">
        <v>99.8758876</v>
      </c>
      <c r="D124">
        <v>0.3799356795</v>
      </c>
    </row>
    <row r="125" spans="1:4" ht="15">
      <c r="A125" t="s">
        <v>77</v>
      </c>
      <c r="B125" t="s">
        <v>49</v>
      </c>
      <c r="C125">
        <v>107.3880595</v>
      </c>
      <c r="D125">
        <v>1.223453026</v>
      </c>
    </row>
    <row r="126" spans="1:4" ht="15">
      <c r="A126" t="s">
        <v>77</v>
      </c>
      <c r="B126" t="s">
        <v>50</v>
      </c>
      <c r="C126">
        <v>1.847243951</v>
      </c>
      <c r="D126">
        <v>9.697516009</v>
      </c>
    </row>
    <row r="127" spans="1:4" ht="15">
      <c r="A127" t="s">
        <v>77</v>
      </c>
      <c r="B127" t="s">
        <v>51</v>
      </c>
      <c r="C127">
        <v>0.4028551583</v>
      </c>
      <c r="D127">
        <v>7.220371852</v>
      </c>
    </row>
    <row r="128" spans="1:4" ht="15">
      <c r="A128" t="s">
        <v>77</v>
      </c>
      <c r="B128" t="s">
        <v>52</v>
      </c>
      <c r="C128">
        <v>0.263756613</v>
      </c>
      <c r="D128">
        <v>4.021607565</v>
      </c>
    </row>
    <row r="129" spans="1:4" ht="15">
      <c r="A129" t="s">
        <v>77</v>
      </c>
      <c r="B129" t="s">
        <v>53</v>
      </c>
      <c r="C129">
        <v>-0.0009755231295</v>
      </c>
      <c r="D129">
        <v>146.6252336</v>
      </c>
    </row>
    <row r="130" spans="1:4" ht="15">
      <c r="A130" t="s">
        <v>77</v>
      </c>
      <c r="B130" t="s">
        <v>54</v>
      </c>
      <c r="C130">
        <v>0.2663766444</v>
      </c>
      <c r="D130">
        <v>2.844108687</v>
      </c>
    </row>
    <row r="131" spans="1:4" ht="15">
      <c r="A131" t="s">
        <v>77</v>
      </c>
      <c r="B131" t="s">
        <v>55</v>
      </c>
      <c r="C131">
        <v>0.0670596082</v>
      </c>
      <c r="D131">
        <v>7.064941904</v>
      </c>
    </row>
    <row r="132" spans="1:4" ht="15">
      <c r="A132" t="s">
        <v>77</v>
      </c>
      <c r="B132" t="s">
        <v>56</v>
      </c>
      <c r="C132">
        <v>0.9883350118</v>
      </c>
      <c r="D132">
        <v>6.361457961</v>
      </c>
    </row>
    <row r="133" spans="1:4" ht="15">
      <c r="A133" t="s">
        <v>77</v>
      </c>
      <c r="B133" t="s">
        <v>57</v>
      </c>
      <c r="C133">
        <v>0.08015567549</v>
      </c>
      <c r="D133">
        <v>0.6988643012</v>
      </c>
    </row>
    <row r="134" spans="1:4" ht="15">
      <c r="A134" t="s">
        <v>77</v>
      </c>
      <c r="B134" t="s">
        <v>58</v>
      </c>
      <c r="C134">
        <v>0.7649143402</v>
      </c>
      <c r="D134">
        <v>13.12598605</v>
      </c>
    </row>
    <row r="135" spans="1:4" ht="15">
      <c r="A135" t="s">
        <v>77</v>
      </c>
      <c r="B135" t="s">
        <v>59</v>
      </c>
      <c r="C135">
        <v>0.4393426851</v>
      </c>
      <c r="D135">
        <v>14.15216589</v>
      </c>
    </row>
    <row r="136" spans="1:4" ht="15">
      <c r="A136" t="s">
        <v>77</v>
      </c>
      <c r="B136" t="s">
        <v>60</v>
      </c>
      <c r="C136">
        <v>0.02319652651</v>
      </c>
      <c r="D136">
        <v>3.543115182</v>
      </c>
    </row>
    <row r="137" spans="1:4" ht="15">
      <c r="A137" t="s">
        <v>77</v>
      </c>
      <c r="B137" t="s">
        <v>61</v>
      </c>
      <c r="C137">
        <v>0.0734351211</v>
      </c>
      <c r="D137">
        <v>73.79644974</v>
      </c>
    </row>
    <row r="138" spans="1:4" ht="15">
      <c r="A138" t="s">
        <v>77</v>
      </c>
      <c r="B138" t="s">
        <v>62</v>
      </c>
      <c r="C138">
        <v>-0.001747317153</v>
      </c>
      <c r="D138">
        <v>765.6951767</v>
      </c>
    </row>
    <row r="139" spans="1:4" ht="15">
      <c r="A139" t="s">
        <v>77</v>
      </c>
      <c r="B139" t="s">
        <v>63</v>
      </c>
      <c r="C139">
        <v>2.773122494</v>
      </c>
      <c r="D139">
        <v>0.6207109941</v>
      </c>
    </row>
    <row r="140" spans="1:4" ht="15">
      <c r="A140" t="s">
        <v>77</v>
      </c>
      <c r="B140" t="s">
        <v>64</v>
      </c>
      <c r="C140">
        <v>0.02237580127</v>
      </c>
      <c r="D140">
        <v>27.73421434</v>
      </c>
    </row>
    <row r="141" spans="1:4" ht="15">
      <c r="A141" t="s">
        <v>77</v>
      </c>
      <c r="B141" t="s">
        <v>65</v>
      </c>
      <c r="C141">
        <v>2.214928171</v>
      </c>
      <c r="D141">
        <v>5.722989246</v>
      </c>
    </row>
    <row r="142" spans="1:4" ht="15">
      <c r="A142" t="s">
        <v>77</v>
      </c>
      <c r="B142" t="s">
        <v>66</v>
      </c>
      <c r="C142">
        <v>0.508785332</v>
      </c>
      <c r="D142">
        <v>5.265441746</v>
      </c>
    </row>
    <row r="143" spans="1:4" ht="15">
      <c r="A143" t="s">
        <v>77</v>
      </c>
      <c r="B143" t="s">
        <v>67</v>
      </c>
      <c r="C143">
        <v>0.1903254307</v>
      </c>
      <c r="D143">
        <v>17.03247965</v>
      </c>
    </row>
    <row r="144" spans="1:4" ht="15">
      <c r="A144" t="s">
        <v>78</v>
      </c>
      <c r="B144" t="s">
        <v>48</v>
      </c>
      <c r="C144">
        <v>100.0193609</v>
      </c>
      <c r="D144">
        <v>0.5348512814</v>
      </c>
    </row>
    <row r="145" spans="1:4" ht="15">
      <c r="A145" t="s">
        <v>78</v>
      </c>
      <c r="B145" t="s">
        <v>49</v>
      </c>
      <c r="C145">
        <v>140.0765626</v>
      </c>
      <c r="D145">
        <v>1.835536223</v>
      </c>
    </row>
    <row r="146" spans="1:4" ht="15">
      <c r="A146" t="s">
        <v>78</v>
      </c>
      <c r="B146" t="s">
        <v>50</v>
      </c>
      <c r="C146">
        <v>145.2115808</v>
      </c>
      <c r="D146">
        <v>0.50426815</v>
      </c>
    </row>
    <row r="147" spans="1:4" ht="15">
      <c r="A147" t="s">
        <v>78</v>
      </c>
      <c r="B147" t="s">
        <v>51</v>
      </c>
      <c r="C147">
        <v>3.490867885</v>
      </c>
      <c r="D147">
        <v>8.594332151</v>
      </c>
    </row>
    <row r="148" spans="1:4" ht="15">
      <c r="A148" t="s">
        <v>78</v>
      </c>
      <c r="B148" t="s">
        <v>52</v>
      </c>
      <c r="C148">
        <v>1.718178386</v>
      </c>
      <c r="D148">
        <v>1.260807708</v>
      </c>
    </row>
    <row r="149" spans="1:4" ht="15">
      <c r="A149" t="s">
        <v>78</v>
      </c>
      <c r="B149" t="s">
        <v>53</v>
      </c>
      <c r="C149">
        <v>0.2368053436</v>
      </c>
      <c r="D149">
        <v>10.07432788</v>
      </c>
    </row>
    <row r="150" spans="1:4" ht="15">
      <c r="A150" t="s">
        <v>78</v>
      </c>
      <c r="B150" t="s">
        <v>54</v>
      </c>
      <c r="C150">
        <v>5.518185861</v>
      </c>
      <c r="D150">
        <v>8.570782565</v>
      </c>
    </row>
    <row r="151" spans="1:4" ht="15">
      <c r="A151" t="s">
        <v>78</v>
      </c>
      <c r="B151" t="s">
        <v>55</v>
      </c>
      <c r="C151">
        <v>0.5217838276</v>
      </c>
      <c r="D151">
        <v>1.324596608</v>
      </c>
    </row>
    <row r="152" spans="1:4" ht="15">
      <c r="A152" t="s">
        <v>78</v>
      </c>
      <c r="B152" t="s">
        <v>56</v>
      </c>
      <c r="C152">
        <v>50.91867786</v>
      </c>
      <c r="D152">
        <v>0.5292723195</v>
      </c>
    </row>
    <row r="153" spans="1:4" ht="15">
      <c r="A153" t="s">
        <v>78</v>
      </c>
      <c r="B153" t="s">
        <v>57</v>
      </c>
      <c r="C153">
        <v>0.1934064705</v>
      </c>
      <c r="D153">
        <v>1.166119315</v>
      </c>
    </row>
    <row r="154" spans="1:4" ht="15">
      <c r="A154" t="s">
        <v>78</v>
      </c>
      <c r="B154" t="s">
        <v>58</v>
      </c>
      <c r="C154">
        <v>52.36410259</v>
      </c>
      <c r="D154">
        <v>0.5160957193</v>
      </c>
    </row>
    <row r="155" spans="1:4" ht="15">
      <c r="A155" t="s">
        <v>78</v>
      </c>
      <c r="B155" t="s">
        <v>59</v>
      </c>
      <c r="C155">
        <v>35.15393936</v>
      </c>
      <c r="D155">
        <v>7.810414609</v>
      </c>
    </row>
    <row r="156" spans="1:4" ht="15">
      <c r="A156" t="s">
        <v>78</v>
      </c>
      <c r="B156" t="s">
        <v>60</v>
      </c>
      <c r="C156">
        <v>0.3068083637</v>
      </c>
      <c r="D156">
        <v>9.027949809</v>
      </c>
    </row>
    <row r="157" spans="1:4" ht="15">
      <c r="A157" t="s">
        <v>78</v>
      </c>
      <c r="B157" t="s">
        <v>61</v>
      </c>
      <c r="C157">
        <v>11.4395456</v>
      </c>
      <c r="D157">
        <v>8.801996112</v>
      </c>
    </row>
    <row r="158" spans="1:4" ht="15">
      <c r="A158" t="s">
        <v>78</v>
      </c>
      <c r="B158" t="s">
        <v>62</v>
      </c>
      <c r="C158">
        <v>1.145769647</v>
      </c>
      <c r="D158">
        <v>11.92920186</v>
      </c>
    </row>
    <row r="159" spans="1:4" ht="15">
      <c r="A159" t="s">
        <v>78</v>
      </c>
      <c r="B159" t="s">
        <v>63</v>
      </c>
      <c r="C159">
        <v>12.88355577</v>
      </c>
      <c r="D159">
        <v>0.2950791404</v>
      </c>
    </row>
    <row r="160" spans="1:4" ht="15">
      <c r="A160" t="s">
        <v>78</v>
      </c>
      <c r="B160" t="s">
        <v>64</v>
      </c>
      <c r="C160">
        <v>0.2179065861</v>
      </c>
      <c r="D160">
        <v>4.496174408</v>
      </c>
    </row>
    <row r="161" spans="1:4" ht="15">
      <c r="A161" t="s">
        <v>78</v>
      </c>
      <c r="B161" t="s">
        <v>65</v>
      </c>
      <c r="C161">
        <v>13.58723271</v>
      </c>
      <c r="D161">
        <v>0.7465304896</v>
      </c>
    </row>
    <row r="162" spans="1:4" ht="15">
      <c r="A162" t="s">
        <v>78</v>
      </c>
      <c r="B162" t="s">
        <v>66</v>
      </c>
      <c r="C162">
        <v>1.416738585</v>
      </c>
      <c r="D162">
        <v>8.015136259</v>
      </c>
    </row>
    <row r="163" spans="1:4" ht="15">
      <c r="A163" t="s">
        <v>78</v>
      </c>
      <c r="B163" t="s">
        <v>67</v>
      </c>
      <c r="C163">
        <v>1.756601285</v>
      </c>
      <c r="D163">
        <v>9.846271118</v>
      </c>
    </row>
    <row r="164" spans="1:4" ht="15">
      <c r="A164" t="s">
        <v>79</v>
      </c>
      <c r="B164" t="s">
        <v>48</v>
      </c>
      <c r="C164">
        <v>98.49124237</v>
      </c>
      <c r="D164">
        <v>0.2730505054</v>
      </c>
    </row>
    <row r="165" spans="1:4" ht="15">
      <c r="A165" t="s">
        <v>79</v>
      </c>
      <c r="B165" t="s">
        <v>49</v>
      </c>
      <c r="C165">
        <v>129.9400617</v>
      </c>
      <c r="D165">
        <v>0.2079202883</v>
      </c>
    </row>
    <row r="166" spans="1:4" ht="15">
      <c r="A166" t="s">
        <v>79</v>
      </c>
      <c r="B166" t="s">
        <v>50</v>
      </c>
      <c r="C166">
        <v>2.695789159</v>
      </c>
      <c r="D166">
        <v>7.936952564</v>
      </c>
    </row>
    <row r="167" spans="1:4" ht="15">
      <c r="A167" t="s">
        <v>79</v>
      </c>
      <c r="B167" t="s">
        <v>51</v>
      </c>
      <c r="C167">
        <v>0.2130530874</v>
      </c>
      <c r="D167">
        <v>1.397549729</v>
      </c>
    </row>
    <row r="168" spans="1:4" ht="15">
      <c r="A168" t="s">
        <v>79</v>
      </c>
      <c r="B168" t="s">
        <v>52</v>
      </c>
      <c r="C168">
        <v>-0.06750445568</v>
      </c>
      <c r="D168">
        <v>6.231634453</v>
      </c>
    </row>
    <row r="169" spans="1:4" ht="15">
      <c r="A169" t="s">
        <v>79</v>
      </c>
      <c r="B169" t="s">
        <v>53</v>
      </c>
      <c r="C169">
        <v>-0.01499148194</v>
      </c>
      <c r="D169">
        <v>10.50898928</v>
      </c>
    </row>
    <row r="170" spans="1:4" ht="15">
      <c r="A170" t="s">
        <v>79</v>
      </c>
      <c r="B170" t="s">
        <v>54</v>
      </c>
      <c r="C170">
        <v>0.2772585288</v>
      </c>
      <c r="D170">
        <v>1.735737365</v>
      </c>
    </row>
    <row r="171" spans="1:4" ht="15">
      <c r="A171" t="s">
        <v>79</v>
      </c>
      <c r="B171" t="s">
        <v>55</v>
      </c>
      <c r="C171">
        <v>-0.02160054253</v>
      </c>
      <c r="D171">
        <v>5.57102052</v>
      </c>
    </row>
    <row r="172" spans="1:4" ht="15">
      <c r="A172" t="s">
        <v>79</v>
      </c>
      <c r="B172" t="s">
        <v>56</v>
      </c>
      <c r="C172">
        <v>2.516473947</v>
      </c>
      <c r="D172">
        <v>4.613832233</v>
      </c>
    </row>
    <row r="173" spans="1:4" ht="15">
      <c r="A173" t="s">
        <v>79</v>
      </c>
      <c r="B173" t="s">
        <v>57</v>
      </c>
      <c r="C173">
        <v>0.05393545756</v>
      </c>
      <c r="D173">
        <v>1.581895703</v>
      </c>
    </row>
    <row r="174" spans="1:4" ht="15">
      <c r="A174" t="s">
        <v>79</v>
      </c>
      <c r="B174" t="s">
        <v>58</v>
      </c>
      <c r="C174">
        <v>1.385476025</v>
      </c>
      <c r="D174">
        <v>8.807562122</v>
      </c>
    </row>
    <row r="175" spans="1:4" ht="15">
      <c r="A175" t="s">
        <v>79</v>
      </c>
      <c r="B175" t="s">
        <v>59</v>
      </c>
      <c r="C175">
        <v>1.033421216</v>
      </c>
      <c r="D175">
        <v>7.248646655</v>
      </c>
    </row>
    <row r="176" spans="1:4" ht="15">
      <c r="A176" t="s">
        <v>79</v>
      </c>
      <c r="B176" t="s">
        <v>60</v>
      </c>
      <c r="C176">
        <v>0.02324908197</v>
      </c>
      <c r="D176">
        <v>2.259723893</v>
      </c>
    </row>
    <row r="177" spans="1:4" ht="15">
      <c r="A177" t="s">
        <v>79</v>
      </c>
      <c r="B177" t="s">
        <v>61</v>
      </c>
      <c r="C177">
        <v>-0.1855523345</v>
      </c>
      <c r="D177">
        <v>27.09456776</v>
      </c>
    </row>
    <row r="178" spans="1:4" ht="15">
      <c r="A178" t="s">
        <v>79</v>
      </c>
      <c r="B178" t="s">
        <v>62</v>
      </c>
      <c r="C178">
        <v>-0.2026343521</v>
      </c>
      <c r="D178">
        <v>2.938858468</v>
      </c>
    </row>
    <row r="179" spans="1:4" ht="15">
      <c r="A179" t="s">
        <v>79</v>
      </c>
      <c r="B179" t="s">
        <v>63</v>
      </c>
      <c r="C179">
        <v>6.854286383</v>
      </c>
      <c r="D179">
        <v>1.075708977</v>
      </c>
    </row>
    <row r="180" spans="1:4" ht="15">
      <c r="A180" t="s">
        <v>79</v>
      </c>
      <c r="B180" t="s">
        <v>64</v>
      </c>
      <c r="C180">
        <v>-0.113872669</v>
      </c>
      <c r="D180">
        <v>2.22513226</v>
      </c>
    </row>
    <row r="181" spans="1:4" ht="15">
      <c r="A181" t="s">
        <v>79</v>
      </c>
      <c r="B181" t="s">
        <v>65</v>
      </c>
      <c r="C181">
        <v>1.340526685</v>
      </c>
      <c r="D181">
        <v>5.367567361</v>
      </c>
    </row>
    <row r="182" spans="1:4" ht="15">
      <c r="A182" t="s">
        <v>79</v>
      </c>
      <c r="B182" t="s">
        <v>66</v>
      </c>
      <c r="C182">
        <v>0.2068761111</v>
      </c>
      <c r="D182">
        <v>0.8933263829</v>
      </c>
    </row>
    <row r="183" spans="1:4" ht="15">
      <c r="A183" t="s">
        <v>79</v>
      </c>
      <c r="B183" t="s">
        <v>67</v>
      </c>
      <c r="C183">
        <v>0.2946247043</v>
      </c>
      <c r="D183">
        <v>14.4398009</v>
      </c>
    </row>
    <row r="184" spans="1:4" ht="15">
      <c r="A184" t="s">
        <v>80</v>
      </c>
      <c r="B184" t="s">
        <v>48</v>
      </c>
      <c r="C184">
        <v>100.0583244</v>
      </c>
      <c r="D184">
        <v>0.1706265053</v>
      </c>
    </row>
    <row r="185" spans="1:4" ht="15">
      <c r="A185" t="s">
        <v>80</v>
      </c>
      <c r="B185" t="s">
        <v>49</v>
      </c>
      <c r="C185">
        <v>99.87979619</v>
      </c>
      <c r="D185">
        <v>0.2119001856</v>
      </c>
    </row>
    <row r="186" spans="1:4" ht="15">
      <c r="A186" t="s">
        <v>80</v>
      </c>
      <c r="B186" t="s">
        <v>50</v>
      </c>
      <c r="C186">
        <v>0.3514234504</v>
      </c>
      <c r="D186">
        <v>7.331447592</v>
      </c>
    </row>
    <row r="187" spans="1:4" ht="15">
      <c r="A187" t="s">
        <v>80</v>
      </c>
      <c r="B187" t="s">
        <v>51</v>
      </c>
      <c r="C187">
        <v>0.009112957364</v>
      </c>
      <c r="D187">
        <v>24.91220372</v>
      </c>
    </row>
    <row r="188" spans="1:4" ht="15">
      <c r="A188" t="s">
        <v>80</v>
      </c>
      <c r="B188" t="s">
        <v>52</v>
      </c>
      <c r="C188">
        <v>0.005772436099</v>
      </c>
      <c r="D188">
        <v>43.876006</v>
      </c>
    </row>
    <row r="189" spans="1:4" ht="15">
      <c r="A189" t="s">
        <v>80</v>
      </c>
      <c r="B189" t="s">
        <v>53</v>
      </c>
      <c r="C189">
        <v>0.006125910259</v>
      </c>
      <c r="D189">
        <v>12.89198041</v>
      </c>
    </row>
    <row r="190" spans="1:4" ht="15">
      <c r="A190" t="s">
        <v>80</v>
      </c>
      <c r="B190" t="s">
        <v>54</v>
      </c>
      <c r="C190">
        <v>0.02780606775</v>
      </c>
      <c r="D190">
        <v>17.34740804</v>
      </c>
    </row>
    <row r="191" spans="1:4" ht="15">
      <c r="A191" t="s">
        <v>80</v>
      </c>
      <c r="B191" t="s">
        <v>55</v>
      </c>
      <c r="C191">
        <v>0.003065054083</v>
      </c>
      <c r="D191">
        <v>52.56449193</v>
      </c>
    </row>
    <row r="192" spans="1:4" ht="15">
      <c r="A192" t="s">
        <v>80</v>
      </c>
      <c r="B192" t="s">
        <v>56</v>
      </c>
      <c r="C192">
        <v>0.1767050358</v>
      </c>
      <c r="D192">
        <v>0.7297310555</v>
      </c>
    </row>
    <row r="193" spans="1:4" ht="15">
      <c r="A193" t="s">
        <v>80</v>
      </c>
      <c r="B193" t="s">
        <v>57</v>
      </c>
      <c r="C193">
        <v>0.008530893291</v>
      </c>
      <c r="D193">
        <v>1.438601717</v>
      </c>
    </row>
    <row r="194" spans="1:4" ht="15">
      <c r="A194" t="s">
        <v>80</v>
      </c>
      <c r="B194" t="s">
        <v>58</v>
      </c>
      <c r="C194">
        <v>0.1468555719</v>
      </c>
      <c r="D194">
        <v>8.350937706</v>
      </c>
    </row>
    <row r="195" spans="1:4" ht="15">
      <c r="A195" t="s">
        <v>80</v>
      </c>
      <c r="B195" t="s">
        <v>59</v>
      </c>
      <c r="C195">
        <v>0.0879994928</v>
      </c>
      <c r="D195">
        <v>10.72221769</v>
      </c>
    </row>
    <row r="196" spans="1:4" ht="15">
      <c r="A196" t="s">
        <v>80</v>
      </c>
      <c r="B196" t="s">
        <v>60</v>
      </c>
      <c r="C196">
        <v>0.0006629025968</v>
      </c>
      <c r="D196">
        <v>51.37585298</v>
      </c>
    </row>
    <row r="197" spans="1:4" ht="15">
      <c r="A197" t="s">
        <v>80</v>
      </c>
      <c r="B197" t="s">
        <v>61</v>
      </c>
      <c r="C197">
        <v>0.02209441045</v>
      </c>
      <c r="D197">
        <v>33.25462719</v>
      </c>
    </row>
    <row r="198" spans="1:4" ht="15">
      <c r="A198" t="s">
        <v>80</v>
      </c>
      <c r="B198" t="s">
        <v>62</v>
      </c>
      <c r="C198">
        <v>0.004417309645</v>
      </c>
      <c r="D198">
        <v>83.05285385</v>
      </c>
    </row>
    <row r="199" spans="1:4" ht="15">
      <c r="A199" t="s">
        <v>80</v>
      </c>
      <c r="B199" t="s">
        <v>63</v>
      </c>
      <c r="C199">
        <v>0.5349820094</v>
      </c>
      <c r="D199">
        <v>1.464309838</v>
      </c>
    </row>
    <row r="200" spans="1:4" ht="15">
      <c r="A200" t="s">
        <v>80</v>
      </c>
      <c r="B200" t="s">
        <v>64</v>
      </c>
      <c r="C200">
        <v>0.002280263154</v>
      </c>
      <c r="D200">
        <v>123.3993634</v>
      </c>
    </row>
    <row r="201" spans="1:4" ht="15">
      <c r="A201" t="s">
        <v>80</v>
      </c>
      <c r="B201" t="s">
        <v>65</v>
      </c>
      <c r="C201">
        <v>0.02068236283</v>
      </c>
      <c r="D201">
        <v>3.17911766</v>
      </c>
    </row>
    <row r="202" spans="1:4" ht="15">
      <c r="A202" t="s">
        <v>80</v>
      </c>
      <c r="B202" t="s">
        <v>66</v>
      </c>
      <c r="C202">
        <v>0.004185588844</v>
      </c>
      <c r="D202">
        <v>7.326876536</v>
      </c>
    </row>
    <row r="203" spans="1:4" ht="15">
      <c r="A203" t="s">
        <v>80</v>
      </c>
      <c r="B203" t="s">
        <v>67</v>
      </c>
      <c r="C203">
        <v>0.4624165846</v>
      </c>
      <c r="D203">
        <v>4.88700217</v>
      </c>
    </row>
    <row r="204" spans="1:4" ht="15">
      <c r="A204" t="s">
        <v>81</v>
      </c>
      <c r="B204" t="s">
        <v>48</v>
      </c>
      <c r="C204">
        <v>99.87141654</v>
      </c>
      <c r="D204">
        <v>0.5171707138</v>
      </c>
    </row>
    <row r="205" spans="1:4" ht="15">
      <c r="A205" t="s">
        <v>81</v>
      </c>
      <c r="B205" t="s">
        <v>49</v>
      </c>
      <c r="C205">
        <v>105.2779408</v>
      </c>
      <c r="D205">
        <v>0.6335409356</v>
      </c>
    </row>
    <row r="206" spans="1:4" ht="15">
      <c r="A206" t="s">
        <v>81</v>
      </c>
      <c r="B206" t="s">
        <v>50</v>
      </c>
      <c r="C206">
        <v>58.20580793</v>
      </c>
      <c r="D206">
        <v>1.740911762</v>
      </c>
    </row>
    <row r="207" spans="1:4" ht="15">
      <c r="A207" t="s">
        <v>81</v>
      </c>
      <c r="B207" t="s">
        <v>51</v>
      </c>
      <c r="C207">
        <v>1.198145731</v>
      </c>
      <c r="D207">
        <v>3.751407913</v>
      </c>
    </row>
    <row r="208" spans="1:4" ht="15">
      <c r="A208" t="s">
        <v>81</v>
      </c>
      <c r="B208" t="s">
        <v>52</v>
      </c>
      <c r="C208">
        <v>0.5868010301</v>
      </c>
      <c r="D208">
        <v>1.559718125</v>
      </c>
    </row>
    <row r="209" spans="1:4" ht="15">
      <c r="A209" t="s">
        <v>81</v>
      </c>
      <c r="B209" t="s">
        <v>53</v>
      </c>
      <c r="C209">
        <v>0.9006078531</v>
      </c>
      <c r="D209">
        <v>3.217031959</v>
      </c>
    </row>
    <row r="210" spans="1:4" ht="15">
      <c r="A210" t="s">
        <v>81</v>
      </c>
      <c r="B210" t="s">
        <v>54</v>
      </c>
      <c r="C210">
        <v>2.410348402</v>
      </c>
      <c r="D210">
        <v>3.86952677</v>
      </c>
    </row>
    <row r="211" spans="1:4" ht="15">
      <c r="A211" t="s">
        <v>81</v>
      </c>
      <c r="B211" t="s">
        <v>55</v>
      </c>
      <c r="C211">
        <v>0.1939225696</v>
      </c>
      <c r="D211">
        <v>1.432469304</v>
      </c>
    </row>
    <row r="212" spans="1:4" ht="15">
      <c r="A212" t="s">
        <v>81</v>
      </c>
      <c r="B212" t="s">
        <v>56</v>
      </c>
      <c r="C212">
        <v>18.74789259</v>
      </c>
      <c r="D212">
        <v>1.617123309</v>
      </c>
    </row>
    <row r="213" spans="1:4" ht="15">
      <c r="A213" t="s">
        <v>81</v>
      </c>
      <c r="B213" t="s">
        <v>57</v>
      </c>
      <c r="C213">
        <v>0.03508369477</v>
      </c>
      <c r="D213">
        <v>2.824919255</v>
      </c>
    </row>
    <row r="214" spans="1:4" ht="15">
      <c r="A214" t="s">
        <v>81</v>
      </c>
      <c r="B214" t="s">
        <v>58</v>
      </c>
      <c r="C214">
        <v>27.46967746</v>
      </c>
      <c r="D214">
        <v>1.57682032</v>
      </c>
    </row>
    <row r="215" spans="1:4" ht="15">
      <c r="A215" t="s">
        <v>81</v>
      </c>
      <c r="B215" t="s">
        <v>59</v>
      </c>
      <c r="C215">
        <v>14.60974848</v>
      </c>
      <c r="D215">
        <v>3.623637097</v>
      </c>
    </row>
    <row r="216" spans="1:4" ht="15">
      <c r="A216" t="s">
        <v>81</v>
      </c>
      <c r="B216" t="s">
        <v>60</v>
      </c>
      <c r="C216">
        <v>0.1149126608</v>
      </c>
      <c r="D216">
        <v>3.971735871</v>
      </c>
    </row>
    <row r="217" spans="1:4" ht="15">
      <c r="A217" t="s">
        <v>81</v>
      </c>
      <c r="B217" t="s">
        <v>61</v>
      </c>
      <c r="C217">
        <v>4.934310842</v>
      </c>
      <c r="D217">
        <v>3.707257197</v>
      </c>
    </row>
    <row r="218" spans="1:4" ht="15">
      <c r="A218" t="s">
        <v>81</v>
      </c>
      <c r="B218" t="s">
        <v>62</v>
      </c>
      <c r="C218">
        <v>0.5195299971</v>
      </c>
      <c r="D218">
        <v>2.655370931</v>
      </c>
    </row>
    <row r="219" spans="1:4" ht="15">
      <c r="A219" t="s">
        <v>81</v>
      </c>
      <c r="B219" t="s">
        <v>63</v>
      </c>
      <c r="C219">
        <v>0.716763886</v>
      </c>
      <c r="D219">
        <v>3.419319859</v>
      </c>
    </row>
    <row r="220" spans="1:4" ht="15">
      <c r="A220" t="s">
        <v>81</v>
      </c>
      <c r="B220" t="s">
        <v>64</v>
      </c>
      <c r="C220">
        <v>0.09773477795</v>
      </c>
      <c r="D220">
        <v>3.759884109</v>
      </c>
    </row>
    <row r="221" spans="1:4" ht="15">
      <c r="A221" t="s">
        <v>81</v>
      </c>
      <c r="B221" t="s">
        <v>65</v>
      </c>
      <c r="C221">
        <v>3.616025615</v>
      </c>
      <c r="D221">
        <v>3.570893146</v>
      </c>
    </row>
    <row r="222" spans="1:4" ht="15">
      <c r="A222" t="s">
        <v>81</v>
      </c>
      <c r="B222" t="s">
        <v>66</v>
      </c>
      <c r="C222">
        <v>0.2260667931</v>
      </c>
      <c r="D222">
        <v>3.570493969</v>
      </c>
    </row>
    <row r="223" spans="1:4" ht="15">
      <c r="A223" t="s">
        <v>81</v>
      </c>
      <c r="B223" t="s">
        <v>67</v>
      </c>
      <c r="C223">
        <v>0.877867062</v>
      </c>
      <c r="D223">
        <v>2.932104929</v>
      </c>
    </row>
    <row r="224" spans="1:4" ht="15">
      <c r="A224" t="s">
        <v>82</v>
      </c>
      <c r="B224" t="s">
        <v>48</v>
      </c>
      <c r="C224">
        <v>100.2075159</v>
      </c>
      <c r="D224">
        <v>0.1932243225</v>
      </c>
    </row>
    <row r="225" spans="1:4" ht="15">
      <c r="A225" t="s">
        <v>82</v>
      </c>
      <c r="B225" t="s">
        <v>49</v>
      </c>
      <c r="C225">
        <v>101.4299096</v>
      </c>
      <c r="D225">
        <v>1.574027191</v>
      </c>
    </row>
    <row r="226" spans="1:4" ht="15">
      <c r="A226" t="s">
        <v>82</v>
      </c>
      <c r="B226" t="s">
        <v>50</v>
      </c>
      <c r="C226">
        <v>-0.01477644813</v>
      </c>
      <c r="D226">
        <v>672.0919833</v>
      </c>
    </row>
    <row r="227" spans="1:4" ht="15">
      <c r="A227" t="s">
        <v>82</v>
      </c>
      <c r="B227" t="s">
        <v>51</v>
      </c>
      <c r="C227">
        <v>0.006598776544</v>
      </c>
      <c r="D227">
        <v>162.2859172</v>
      </c>
    </row>
    <row r="228" spans="1:4" ht="15">
      <c r="A228" t="s">
        <v>82</v>
      </c>
      <c r="B228" t="s">
        <v>52</v>
      </c>
      <c r="C228">
        <v>-0.01053804214</v>
      </c>
      <c r="D228">
        <v>174.1739652</v>
      </c>
    </row>
    <row r="229" spans="1:4" ht="15">
      <c r="A229" t="s">
        <v>82</v>
      </c>
      <c r="B229" t="s">
        <v>53</v>
      </c>
      <c r="C229">
        <v>0.0009552866964</v>
      </c>
      <c r="D229">
        <v>199.4361707</v>
      </c>
    </row>
    <row r="230" spans="1:4" ht="15">
      <c r="A230" t="s">
        <v>82</v>
      </c>
      <c r="B230" t="s">
        <v>54</v>
      </c>
      <c r="C230">
        <v>0.004742908387</v>
      </c>
      <c r="D230">
        <v>330.6419194</v>
      </c>
    </row>
    <row r="231" spans="1:4" ht="15">
      <c r="A231" t="s">
        <v>82</v>
      </c>
      <c r="B231" t="s">
        <v>55</v>
      </c>
      <c r="C231">
        <v>-0.004511374229</v>
      </c>
      <c r="D231">
        <v>174.7646333</v>
      </c>
    </row>
    <row r="232" spans="1:4" ht="15">
      <c r="A232" t="s">
        <v>82</v>
      </c>
      <c r="B232" t="s">
        <v>56</v>
      </c>
      <c r="C232">
        <v>0.0661379352</v>
      </c>
      <c r="D232">
        <v>18.69434942</v>
      </c>
    </row>
    <row r="233" spans="1:4" ht="15">
      <c r="A233" t="s">
        <v>82</v>
      </c>
      <c r="B233" t="s">
        <v>57</v>
      </c>
      <c r="C233">
        <v>0.007677753074</v>
      </c>
      <c r="D233">
        <v>19.36959466</v>
      </c>
    </row>
    <row r="234" spans="1:4" ht="15">
      <c r="A234" t="s">
        <v>82</v>
      </c>
      <c r="B234" t="s">
        <v>58</v>
      </c>
      <c r="C234">
        <v>-0.02234244703</v>
      </c>
      <c r="D234">
        <v>316.283273</v>
      </c>
    </row>
    <row r="235" spans="1:4" ht="15">
      <c r="A235" t="s">
        <v>82</v>
      </c>
      <c r="B235" t="s">
        <v>59</v>
      </c>
      <c r="C235">
        <v>0.004825366914</v>
      </c>
      <c r="D235">
        <v>1100.265173</v>
      </c>
    </row>
    <row r="236" spans="1:4" ht="15">
      <c r="A236" t="s">
        <v>82</v>
      </c>
      <c r="B236" t="s">
        <v>60</v>
      </c>
      <c r="C236">
        <v>0.005014643931</v>
      </c>
      <c r="D236">
        <v>29.94044186</v>
      </c>
    </row>
    <row r="237" spans="1:4" ht="15">
      <c r="A237" t="s">
        <v>82</v>
      </c>
      <c r="B237" t="s">
        <v>61</v>
      </c>
      <c r="C237">
        <v>-0.05043985087</v>
      </c>
      <c r="D237">
        <v>117.9445353</v>
      </c>
    </row>
    <row r="238" spans="1:4" ht="15">
      <c r="A238" t="s">
        <v>82</v>
      </c>
      <c r="B238" t="s">
        <v>62</v>
      </c>
      <c r="C238">
        <v>-0.01399825957</v>
      </c>
      <c r="D238">
        <v>165.3811512</v>
      </c>
    </row>
    <row r="239" spans="1:4" ht="15">
      <c r="A239" t="s">
        <v>82</v>
      </c>
      <c r="B239" t="s">
        <v>63</v>
      </c>
      <c r="C239">
        <v>0.7245214267</v>
      </c>
      <c r="D239">
        <v>3.136578854</v>
      </c>
    </row>
    <row r="240" spans="1:4" ht="15">
      <c r="A240" t="s">
        <v>82</v>
      </c>
      <c r="B240" t="s">
        <v>64</v>
      </c>
      <c r="C240">
        <v>-0.006080045417</v>
      </c>
      <c r="D240">
        <v>180.9125568</v>
      </c>
    </row>
    <row r="241" spans="1:4" ht="15">
      <c r="A241" t="s">
        <v>82</v>
      </c>
      <c r="B241" t="s">
        <v>65</v>
      </c>
      <c r="C241">
        <v>0.01646272587</v>
      </c>
      <c r="D241">
        <v>17.27370096</v>
      </c>
    </row>
    <row r="242" spans="1:4" ht="15">
      <c r="A242" t="s">
        <v>82</v>
      </c>
      <c r="B242" t="s">
        <v>66</v>
      </c>
      <c r="C242">
        <v>0.00347599628</v>
      </c>
      <c r="D242">
        <v>39.06743931</v>
      </c>
    </row>
    <row r="243" spans="1:4" ht="15">
      <c r="A243" t="s">
        <v>82</v>
      </c>
      <c r="B243" t="s">
        <v>67</v>
      </c>
      <c r="C243">
        <v>0.3371342111</v>
      </c>
      <c r="D243">
        <v>6.493459258</v>
      </c>
    </row>
    <row r="244" spans="1:4" ht="15">
      <c r="A244" t="s">
        <v>83</v>
      </c>
      <c r="B244" t="s">
        <v>48</v>
      </c>
      <c r="C244">
        <v>100.4495832</v>
      </c>
      <c r="D244">
        <v>0.1445074071</v>
      </c>
    </row>
    <row r="245" spans="1:4" ht="15">
      <c r="A245" t="s">
        <v>83</v>
      </c>
      <c r="B245" t="s">
        <v>49</v>
      </c>
      <c r="C245">
        <v>131.1689619</v>
      </c>
      <c r="D245">
        <v>0.6313988318</v>
      </c>
    </row>
    <row r="246" spans="1:4" ht="15">
      <c r="A246" t="s">
        <v>83</v>
      </c>
      <c r="B246" t="s">
        <v>50</v>
      </c>
      <c r="C246">
        <v>3.012050748</v>
      </c>
      <c r="D246">
        <v>3.445656395</v>
      </c>
    </row>
    <row r="247" spans="1:4" ht="15">
      <c r="A247" t="s">
        <v>83</v>
      </c>
      <c r="B247" t="s">
        <v>51</v>
      </c>
      <c r="C247">
        <v>3.87784244</v>
      </c>
      <c r="D247">
        <v>1.731885284</v>
      </c>
    </row>
    <row r="248" spans="1:4" ht="15">
      <c r="A248" t="s">
        <v>83</v>
      </c>
      <c r="B248" t="s">
        <v>52</v>
      </c>
      <c r="C248">
        <v>2.670244883</v>
      </c>
      <c r="D248">
        <v>2.170445132</v>
      </c>
    </row>
    <row r="249" spans="1:4" ht="15">
      <c r="A249" t="s">
        <v>83</v>
      </c>
      <c r="B249" t="s">
        <v>53</v>
      </c>
      <c r="C249">
        <v>-0.004617707617</v>
      </c>
      <c r="D249">
        <v>20.17903577</v>
      </c>
    </row>
    <row r="250" spans="1:4" ht="15">
      <c r="A250" t="s">
        <v>83</v>
      </c>
      <c r="B250" t="s">
        <v>54</v>
      </c>
      <c r="C250">
        <v>2.674455888</v>
      </c>
      <c r="D250">
        <v>2.280069965</v>
      </c>
    </row>
    <row r="251" spans="1:4" ht="15">
      <c r="A251" t="s">
        <v>83</v>
      </c>
      <c r="B251" t="s">
        <v>55</v>
      </c>
      <c r="C251">
        <v>0.8094901101</v>
      </c>
      <c r="D251">
        <v>1.941533615</v>
      </c>
    </row>
    <row r="252" spans="1:4" ht="15">
      <c r="A252" t="s">
        <v>83</v>
      </c>
      <c r="B252" t="s">
        <v>56</v>
      </c>
      <c r="C252">
        <v>1.469910834</v>
      </c>
      <c r="D252">
        <v>1.902229951</v>
      </c>
    </row>
    <row r="253" spans="1:4" ht="15">
      <c r="A253" t="s">
        <v>83</v>
      </c>
      <c r="B253" t="s">
        <v>57</v>
      </c>
      <c r="C253">
        <v>0.5451889802</v>
      </c>
      <c r="D253">
        <v>0.7487676298</v>
      </c>
    </row>
    <row r="254" spans="1:4" ht="15">
      <c r="A254" t="s">
        <v>83</v>
      </c>
      <c r="B254" t="s">
        <v>58</v>
      </c>
      <c r="C254">
        <v>2.762572681</v>
      </c>
      <c r="D254">
        <v>2.830801531</v>
      </c>
    </row>
    <row r="255" spans="1:4" ht="15">
      <c r="A255" t="s">
        <v>83</v>
      </c>
      <c r="B255" t="s">
        <v>59</v>
      </c>
      <c r="C255">
        <v>0.7525454451</v>
      </c>
      <c r="D255">
        <v>4.208820322</v>
      </c>
    </row>
    <row r="256" spans="1:4" ht="15">
      <c r="A256" t="s">
        <v>83</v>
      </c>
      <c r="B256" t="s">
        <v>60</v>
      </c>
      <c r="C256">
        <v>-0.0003078313625</v>
      </c>
      <c r="D256">
        <v>200.2731715</v>
      </c>
    </row>
    <row r="257" spans="1:4" ht="15">
      <c r="A257" t="s">
        <v>83</v>
      </c>
      <c r="B257" t="s">
        <v>61</v>
      </c>
      <c r="C257">
        <v>0.9790321908</v>
      </c>
      <c r="D257">
        <v>4.254997151</v>
      </c>
    </row>
    <row r="258" spans="1:4" ht="15">
      <c r="A258" t="s">
        <v>83</v>
      </c>
      <c r="B258" t="s">
        <v>62</v>
      </c>
      <c r="C258">
        <v>0.337491994</v>
      </c>
      <c r="D258">
        <v>3.53806965</v>
      </c>
    </row>
    <row r="259" spans="1:4" ht="15">
      <c r="A259" t="s">
        <v>83</v>
      </c>
      <c r="B259" t="s">
        <v>63</v>
      </c>
      <c r="C259">
        <v>-0.2413051497</v>
      </c>
      <c r="D259">
        <v>1.316455607</v>
      </c>
    </row>
    <row r="260" spans="1:4" ht="15">
      <c r="A260" t="s">
        <v>83</v>
      </c>
      <c r="B260" t="s">
        <v>64</v>
      </c>
      <c r="C260">
        <v>0.3840774972</v>
      </c>
      <c r="D260">
        <v>1.514233833</v>
      </c>
    </row>
    <row r="261" spans="1:4" ht="15">
      <c r="A261" t="s">
        <v>83</v>
      </c>
      <c r="B261" t="s">
        <v>65</v>
      </c>
      <c r="C261">
        <v>40.29765377</v>
      </c>
      <c r="D261">
        <v>1.388478518</v>
      </c>
    </row>
    <row r="262" spans="1:4" ht="15">
      <c r="A262" t="s">
        <v>83</v>
      </c>
      <c r="B262" t="s">
        <v>66</v>
      </c>
      <c r="C262">
        <v>3.610110682</v>
      </c>
      <c r="D262">
        <v>1.514553983</v>
      </c>
    </row>
    <row r="263" spans="1:4" ht="15">
      <c r="A263" t="s">
        <v>83</v>
      </c>
      <c r="B263" t="s">
        <v>67</v>
      </c>
      <c r="C263">
        <v>-0.2598994093</v>
      </c>
      <c r="D263">
        <v>2.543380765</v>
      </c>
    </row>
    <row r="264" spans="1:4" ht="15">
      <c r="A264" t="s">
        <v>72</v>
      </c>
      <c r="B264" t="s">
        <v>48</v>
      </c>
      <c r="C264">
        <v>99.65566858</v>
      </c>
      <c r="D264">
        <v>0.3512565492</v>
      </c>
    </row>
    <row r="265" spans="1:4" ht="15">
      <c r="A265" t="s">
        <v>72</v>
      </c>
      <c r="B265" t="s">
        <v>49</v>
      </c>
      <c r="C265">
        <v>98.32317177</v>
      </c>
      <c r="D265">
        <v>2.649061358</v>
      </c>
    </row>
    <row r="266" spans="1:4" ht="15">
      <c r="A266" t="s">
        <v>72</v>
      </c>
      <c r="B266" t="s">
        <v>50</v>
      </c>
      <c r="C266">
        <v>9.971487413</v>
      </c>
      <c r="D266">
        <v>4.69412987</v>
      </c>
    </row>
    <row r="267" spans="1:4" ht="15">
      <c r="A267" t="s">
        <v>72</v>
      </c>
      <c r="B267" t="s">
        <v>51</v>
      </c>
      <c r="C267">
        <v>9.741085692</v>
      </c>
      <c r="D267">
        <v>3.477322584</v>
      </c>
    </row>
    <row r="268" spans="1:4" ht="15">
      <c r="A268" t="s">
        <v>72</v>
      </c>
      <c r="B268" t="s">
        <v>52</v>
      </c>
      <c r="C268">
        <v>9.58950981</v>
      </c>
      <c r="D268">
        <v>3.609757332</v>
      </c>
    </row>
    <row r="269" spans="1:4" ht="15">
      <c r="A269" t="s">
        <v>72</v>
      </c>
      <c r="B269" t="s">
        <v>53</v>
      </c>
      <c r="C269">
        <v>9.385527616</v>
      </c>
      <c r="D269">
        <v>7.212006897</v>
      </c>
    </row>
    <row r="270" spans="1:4" ht="15">
      <c r="A270" t="s">
        <v>72</v>
      </c>
      <c r="B270" t="s">
        <v>54</v>
      </c>
      <c r="C270">
        <v>9.596234289</v>
      </c>
      <c r="D270">
        <v>3.765953513</v>
      </c>
    </row>
    <row r="271" spans="1:4" ht="15">
      <c r="A271" t="s">
        <v>72</v>
      </c>
      <c r="B271" t="s">
        <v>55</v>
      </c>
      <c r="C271">
        <v>9.570737973</v>
      </c>
      <c r="D271">
        <v>3.394784373</v>
      </c>
    </row>
    <row r="272" spans="1:4" ht="15">
      <c r="A272" t="s">
        <v>72</v>
      </c>
      <c r="B272" t="s">
        <v>56</v>
      </c>
      <c r="C272">
        <v>9.515265902</v>
      </c>
      <c r="D272">
        <v>3.559652641</v>
      </c>
    </row>
    <row r="273" spans="1:4" ht="15">
      <c r="A273" t="s">
        <v>72</v>
      </c>
      <c r="B273" t="s">
        <v>57</v>
      </c>
      <c r="C273">
        <v>9.49241012</v>
      </c>
      <c r="D273">
        <v>3.156300474</v>
      </c>
    </row>
    <row r="274" spans="1:4" ht="15">
      <c r="A274" t="s">
        <v>72</v>
      </c>
      <c r="B274" t="s">
        <v>58</v>
      </c>
      <c r="C274">
        <v>9.937333111</v>
      </c>
      <c r="D274">
        <v>4.387920995</v>
      </c>
    </row>
    <row r="275" spans="1:4" ht="15">
      <c r="A275" t="s">
        <v>72</v>
      </c>
      <c r="B275" t="s">
        <v>59</v>
      </c>
      <c r="C275">
        <v>9.533516257</v>
      </c>
      <c r="D275">
        <v>4.056036376</v>
      </c>
    </row>
    <row r="276" spans="1:4" ht="15">
      <c r="A276" t="s">
        <v>72</v>
      </c>
      <c r="B276" t="s">
        <v>60</v>
      </c>
      <c r="C276">
        <v>9.103253768</v>
      </c>
      <c r="D276">
        <v>7.31283039</v>
      </c>
    </row>
    <row r="277" spans="1:4" ht="15">
      <c r="A277" t="s">
        <v>72</v>
      </c>
      <c r="B277" t="s">
        <v>61</v>
      </c>
      <c r="C277">
        <v>9.977960103</v>
      </c>
      <c r="D277">
        <v>4.143797246</v>
      </c>
    </row>
    <row r="278" spans="1:4" ht="15">
      <c r="A278" t="s">
        <v>72</v>
      </c>
      <c r="B278" t="s">
        <v>62</v>
      </c>
      <c r="C278">
        <v>9.751206989</v>
      </c>
      <c r="D278">
        <v>3.670024901</v>
      </c>
    </row>
    <row r="279" spans="1:4" ht="15">
      <c r="A279" t="s">
        <v>72</v>
      </c>
      <c r="B279" t="s">
        <v>63</v>
      </c>
      <c r="C279">
        <v>8.829569102</v>
      </c>
      <c r="D279">
        <v>0.6295875344</v>
      </c>
    </row>
    <row r="280" spans="1:4" ht="15">
      <c r="A280" t="s">
        <v>72</v>
      </c>
      <c r="B280" t="s">
        <v>64</v>
      </c>
      <c r="C280">
        <v>9.536839772</v>
      </c>
      <c r="D280">
        <v>3.489828049</v>
      </c>
    </row>
    <row r="281" spans="1:4" ht="15">
      <c r="A281" t="s">
        <v>72</v>
      </c>
      <c r="B281" t="s">
        <v>65</v>
      </c>
      <c r="C281">
        <v>9.328268959</v>
      </c>
      <c r="D281">
        <v>7.438769801</v>
      </c>
    </row>
    <row r="282" spans="1:4" ht="15">
      <c r="A282" t="s">
        <v>72</v>
      </c>
      <c r="B282" t="s">
        <v>66</v>
      </c>
      <c r="C282">
        <v>9.184526908</v>
      </c>
      <c r="D282">
        <v>7.250380914</v>
      </c>
    </row>
    <row r="283" spans="1:4" ht="15">
      <c r="A283" t="s">
        <v>72</v>
      </c>
      <c r="B283" t="s">
        <v>67</v>
      </c>
      <c r="C283">
        <v>1.040430858</v>
      </c>
      <c r="D283">
        <v>7.622743453</v>
      </c>
    </row>
    <row r="284" spans="1:4" ht="15">
      <c r="A284" t="s">
        <v>84</v>
      </c>
      <c r="B284" t="s">
        <v>48</v>
      </c>
      <c r="C284">
        <v>99.15755151</v>
      </c>
      <c r="D284">
        <v>0.3101351613</v>
      </c>
    </row>
    <row r="285" spans="1:4" ht="15">
      <c r="A285" t="s">
        <v>84</v>
      </c>
      <c r="B285" t="s">
        <v>49</v>
      </c>
      <c r="C285">
        <v>4355.503737</v>
      </c>
      <c r="D285">
        <v>2.749090507</v>
      </c>
    </row>
    <row r="286" spans="1:4" ht="15">
      <c r="A286" t="s">
        <v>84</v>
      </c>
      <c r="B286" t="s">
        <v>50</v>
      </c>
      <c r="C286">
        <v>-4.099865716</v>
      </c>
      <c r="D286">
        <v>1.056090458</v>
      </c>
    </row>
    <row r="287" spans="1:4" ht="15">
      <c r="A287" t="s">
        <v>84</v>
      </c>
      <c r="B287" t="s">
        <v>51</v>
      </c>
      <c r="C287">
        <v>-0.1965151747</v>
      </c>
      <c r="D287">
        <v>1.00353168</v>
      </c>
    </row>
    <row r="288" spans="1:4" ht="15">
      <c r="A288" t="s">
        <v>84</v>
      </c>
      <c r="B288" t="s">
        <v>52</v>
      </c>
      <c r="C288">
        <v>-0.9626466312</v>
      </c>
      <c r="D288">
        <v>0.1446117898</v>
      </c>
    </row>
    <row r="289" spans="1:4" ht="15">
      <c r="A289" t="s">
        <v>84</v>
      </c>
      <c r="B289" t="s">
        <v>53</v>
      </c>
      <c r="C289">
        <v>-0.1608227154</v>
      </c>
      <c r="D289">
        <v>0.0699376421</v>
      </c>
    </row>
    <row r="290" spans="1:4" ht="15">
      <c r="A290" t="s">
        <v>84</v>
      </c>
      <c r="B290" t="s">
        <v>54</v>
      </c>
      <c r="C290">
        <v>-0.733344883</v>
      </c>
      <c r="D290">
        <v>0.2034200948</v>
      </c>
    </row>
    <row r="291" spans="1:4" ht="15">
      <c r="A291" t="s">
        <v>84</v>
      </c>
      <c r="B291" t="s">
        <v>55</v>
      </c>
      <c r="C291">
        <v>-0.3855178338</v>
      </c>
      <c r="D291">
        <v>0.1205160851</v>
      </c>
    </row>
    <row r="292" spans="1:4" ht="15">
      <c r="A292" t="s">
        <v>84</v>
      </c>
      <c r="B292" t="s">
        <v>56</v>
      </c>
      <c r="C292">
        <v>-0.1963115397</v>
      </c>
      <c r="D292">
        <v>0.8078306035</v>
      </c>
    </row>
    <row r="293" spans="1:4" ht="15">
      <c r="A293" t="s">
        <v>84</v>
      </c>
      <c r="B293" t="s">
        <v>57</v>
      </c>
      <c r="C293">
        <v>-0.01677006969</v>
      </c>
      <c r="D293">
        <v>13.19593564</v>
      </c>
    </row>
    <row r="294" spans="1:4" ht="15">
      <c r="A294" t="s">
        <v>84</v>
      </c>
      <c r="B294" t="s">
        <v>58</v>
      </c>
      <c r="C294">
        <v>-3.191141724</v>
      </c>
      <c r="D294">
        <v>0.80622868</v>
      </c>
    </row>
    <row r="295" spans="1:4" ht="15">
      <c r="A295" t="s">
        <v>84</v>
      </c>
      <c r="B295" t="s">
        <v>59</v>
      </c>
      <c r="C295">
        <v>-2.19798508</v>
      </c>
      <c r="D295">
        <v>0.126401313</v>
      </c>
    </row>
    <row r="296" spans="1:4" ht="15">
      <c r="A296" t="s">
        <v>84</v>
      </c>
      <c r="B296" t="s">
        <v>60</v>
      </c>
      <c r="C296">
        <v>-0.09299675796</v>
      </c>
      <c r="D296">
        <v>0.06630439225</v>
      </c>
    </row>
    <row r="297" spans="1:4" ht="15">
      <c r="A297" t="s">
        <v>84</v>
      </c>
      <c r="B297" t="s">
        <v>61</v>
      </c>
      <c r="C297">
        <v>-3.588313342</v>
      </c>
      <c r="D297">
        <v>0.09725763934</v>
      </c>
    </row>
    <row r="298" spans="1:4" ht="15">
      <c r="A298" t="s">
        <v>84</v>
      </c>
      <c r="B298" t="s">
        <v>62</v>
      </c>
      <c r="C298">
        <v>-1.413980855</v>
      </c>
      <c r="D298">
        <v>0.05467715653</v>
      </c>
    </row>
    <row r="299" spans="1:4" ht="15">
      <c r="A299" t="s">
        <v>84</v>
      </c>
      <c r="B299" t="s">
        <v>63</v>
      </c>
      <c r="C299">
        <v>-1.951170349</v>
      </c>
      <c r="D299">
        <v>0.151202754</v>
      </c>
    </row>
    <row r="300" spans="1:4" ht="15">
      <c r="A300" t="s">
        <v>84</v>
      </c>
      <c r="B300" t="s">
        <v>64</v>
      </c>
      <c r="C300">
        <v>-0.6531073704</v>
      </c>
      <c r="D300">
        <v>0.05222657127</v>
      </c>
    </row>
    <row r="301" spans="1:4" ht="15">
      <c r="A301" t="s">
        <v>84</v>
      </c>
      <c r="B301" t="s">
        <v>65</v>
      </c>
      <c r="C301">
        <v>1.660533469</v>
      </c>
      <c r="D301">
        <v>2.862944234</v>
      </c>
    </row>
    <row r="302" spans="1:4" ht="15">
      <c r="A302" t="s">
        <v>84</v>
      </c>
      <c r="B302" t="s">
        <v>66</v>
      </c>
      <c r="C302">
        <v>0.3568243104</v>
      </c>
      <c r="D302">
        <v>3.533920309</v>
      </c>
    </row>
    <row r="303" spans="1:4" ht="15">
      <c r="A303" t="s">
        <v>84</v>
      </c>
      <c r="B303" t="s">
        <v>67</v>
      </c>
      <c r="C303">
        <v>-1.701386725</v>
      </c>
      <c r="D303">
        <v>0.0504175572</v>
      </c>
    </row>
    <row r="304" spans="1:4" ht="15">
      <c r="A304" t="s">
        <v>84</v>
      </c>
      <c r="B304" t="s">
        <v>48</v>
      </c>
      <c r="C304">
        <v>98.93047656</v>
      </c>
      <c r="D304">
        <v>0.1569818491</v>
      </c>
    </row>
    <row r="305" spans="1:4" ht="15">
      <c r="A305" t="s">
        <v>84</v>
      </c>
      <c r="B305" t="s">
        <v>49</v>
      </c>
      <c r="C305">
        <v>4111.415264</v>
      </c>
      <c r="D305">
        <v>4.32444782</v>
      </c>
    </row>
    <row r="306" spans="1:4" ht="15">
      <c r="A306" t="s">
        <v>84</v>
      </c>
      <c r="B306" t="s">
        <v>50</v>
      </c>
      <c r="C306">
        <v>-4.008077592</v>
      </c>
      <c r="D306">
        <v>2.911921856</v>
      </c>
    </row>
    <row r="307" spans="1:4" ht="15">
      <c r="A307" t="s">
        <v>84</v>
      </c>
      <c r="B307" t="s">
        <v>51</v>
      </c>
      <c r="C307">
        <v>-0.1939687502</v>
      </c>
      <c r="D307">
        <v>1.252284772</v>
      </c>
    </row>
    <row r="308" spans="1:4" ht="15">
      <c r="A308" t="s">
        <v>84</v>
      </c>
      <c r="B308" t="s">
        <v>52</v>
      </c>
      <c r="C308">
        <v>-0.96025048</v>
      </c>
      <c r="D308">
        <v>0.139932865</v>
      </c>
    </row>
    <row r="309" spans="1:4" ht="15">
      <c r="A309" t="s">
        <v>84</v>
      </c>
      <c r="B309" t="s">
        <v>53</v>
      </c>
      <c r="C309">
        <v>-0.1605994762</v>
      </c>
      <c r="D309">
        <v>0.112530205</v>
      </c>
    </row>
    <row r="310" spans="1:4" ht="15">
      <c r="A310" t="s">
        <v>84</v>
      </c>
      <c r="B310" t="s">
        <v>54</v>
      </c>
      <c r="C310">
        <v>-0.732130962</v>
      </c>
      <c r="D310">
        <v>0.2231686248</v>
      </c>
    </row>
    <row r="311" spans="1:4" ht="15">
      <c r="A311" t="s">
        <v>84</v>
      </c>
      <c r="B311" t="s">
        <v>55</v>
      </c>
      <c r="C311">
        <v>-0.3845647997</v>
      </c>
      <c r="D311">
        <v>0.1703358464</v>
      </c>
    </row>
    <row r="312" spans="1:4" ht="15">
      <c r="A312" t="s">
        <v>84</v>
      </c>
      <c r="B312" t="s">
        <v>56</v>
      </c>
      <c r="C312">
        <v>-0.1936842715</v>
      </c>
      <c r="D312">
        <v>1.011732454</v>
      </c>
    </row>
    <row r="313" spans="1:4" ht="15">
      <c r="A313" t="s">
        <v>84</v>
      </c>
      <c r="B313" t="s">
        <v>57</v>
      </c>
      <c r="C313">
        <v>-0.01193684513</v>
      </c>
      <c r="D313">
        <v>24.73377489</v>
      </c>
    </row>
    <row r="314" spans="1:4" ht="15">
      <c r="A314" t="s">
        <v>84</v>
      </c>
      <c r="B314" t="s">
        <v>58</v>
      </c>
      <c r="C314">
        <v>-3.152599342</v>
      </c>
      <c r="D314">
        <v>0.1487128883</v>
      </c>
    </row>
    <row r="315" spans="1:4" ht="15">
      <c r="A315" t="s">
        <v>84</v>
      </c>
      <c r="B315" t="s">
        <v>59</v>
      </c>
      <c r="C315">
        <v>-2.19412665</v>
      </c>
      <c r="D315">
        <v>0.213479962</v>
      </c>
    </row>
    <row r="316" spans="1:4" ht="15">
      <c r="A316" t="s">
        <v>84</v>
      </c>
      <c r="B316" t="s">
        <v>60</v>
      </c>
      <c r="C316">
        <v>-0.09261887339</v>
      </c>
      <c r="D316">
        <v>0.3330067096</v>
      </c>
    </row>
    <row r="317" spans="1:4" ht="15">
      <c r="A317" t="s">
        <v>84</v>
      </c>
      <c r="B317" t="s">
        <v>61</v>
      </c>
      <c r="C317">
        <v>-3.581979027</v>
      </c>
      <c r="D317">
        <v>0.1363869587</v>
      </c>
    </row>
    <row r="318" spans="1:4" ht="15">
      <c r="A318" t="s">
        <v>84</v>
      </c>
      <c r="B318" t="s">
        <v>62</v>
      </c>
      <c r="C318">
        <v>-1.412058028</v>
      </c>
      <c r="D318">
        <v>0.09597150653</v>
      </c>
    </row>
    <row r="319" spans="1:4" ht="15">
      <c r="A319" t="s">
        <v>84</v>
      </c>
      <c r="B319" t="s">
        <v>63</v>
      </c>
      <c r="C319">
        <v>-1.945593263</v>
      </c>
      <c r="D319">
        <v>0.2098660029</v>
      </c>
    </row>
    <row r="320" spans="1:4" ht="15">
      <c r="A320" t="s">
        <v>84</v>
      </c>
      <c r="B320" t="s">
        <v>64</v>
      </c>
      <c r="C320">
        <v>-0.651877594</v>
      </c>
      <c r="D320">
        <v>0.132287263</v>
      </c>
    </row>
    <row r="321" spans="1:4" ht="15">
      <c r="A321" t="s">
        <v>84</v>
      </c>
      <c r="B321" t="s">
        <v>65</v>
      </c>
      <c r="C321">
        <v>1.755174693</v>
      </c>
      <c r="D321">
        <v>7.181965871</v>
      </c>
    </row>
    <row r="322" spans="1:4" ht="15">
      <c r="A322" t="s">
        <v>84</v>
      </c>
      <c r="B322" t="s">
        <v>66</v>
      </c>
      <c r="C322">
        <v>0.3790320846</v>
      </c>
      <c r="D322">
        <v>8.026888736</v>
      </c>
    </row>
    <row r="323" spans="1:4" ht="15">
      <c r="A323" t="s">
        <v>84</v>
      </c>
      <c r="B323" t="s">
        <v>67</v>
      </c>
      <c r="C323">
        <v>-1.699159918</v>
      </c>
      <c r="D323">
        <v>0.1268709616</v>
      </c>
    </row>
    <row r="324" spans="1:4" ht="15">
      <c r="A324" t="s">
        <v>85</v>
      </c>
      <c r="B324" t="s">
        <v>48</v>
      </c>
      <c r="C324">
        <v>98.94839789</v>
      </c>
      <c r="D324">
        <v>0.1903741385</v>
      </c>
    </row>
    <row r="325" spans="1:4" ht="15">
      <c r="A325" t="s">
        <v>85</v>
      </c>
      <c r="B325" t="s">
        <v>49</v>
      </c>
      <c r="C325">
        <v>3310.831607</v>
      </c>
      <c r="D325">
        <v>1.759973204</v>
      </c>
    </row>
    <row r="326" spans="1:4" ht="15">
      <c r="A326" t="s">
        <v>85</v>
      </c>
      <c r="B326" t="s">
        <v>50</v>
      </c>
      <c r="C326">
        <v>-4.605591589</v>
      </c>
      <c r="D326">
        <v>1.187495158</v>
      </c>
    </row>
    <row r="327" spans="1:4" ht="15">
      <c r="A327" t="s">
        <v>85</v>
      </c>
      <c r="B327" t="s">
        <v>51</v>
      </c>
      <c r="C327">
        <v>0.1806998356</v>
      </c>
      <c r="D327">
        <v>23.08714002</v>
      </c>
    </row>
    <row r="328" spans="1:4" ht="15">
      <c r="A328" t="s">
        <v>85</v>
      </c>
      <c r="B328" t="s">
        <v>52</v>
      </c>
      <c r="C328">
        <v>-0.7858575091</v>
      </c>
      <c r="D328">
        <v>0.2617680188</v>
      </c>
    </row>
    <row r="329" spans="1:4" ht="15">
      <c r="A329" t="s">
        <v>85</v>
      </c>
      <c r="B329" t="s">
        <v>53</v>
      </c>
      <c r="C329">
        <v>-0.139368188</v>
      </c>
      <c r="D329">
        <v>0.1291449197</v>
      </c>
    </row>
    <row r="330" spans="1:4" ht="15">
      <c r="A330" t="s">
        <v>85</v>
      </c>
      <c r="B330" t="s">
        <v>54</v>
      </c>
      <c r="C330">
        <v>-0.4266324873</v>
      </c>
      <c r="D330">
        <v>7.60999678</v>
      </c>
    </row>
    <row r="331" spans="1:4" ht="15">
      <c r="A331" t="s">
        <v>85</v>
      </c>
      <c r="B331" t="s">
        <v>55</v>
      </c>
      <c r="C331">
        <v>-0.3074799595</v>
      </c>
      <c r="D331">
        <v>0.2615399508</v>
      </c>
    </row>
    <row r="332" spans="1:4" ht="15">
      <c r="A332" t="s">
        <v>85</v>
      </c>
      <c r="B332" t="s">
        <v>56</v>
      </c>
      <c r="C332">
        <v>-0.5043928664</v>
      </c>
      <c r="D332">
        <v>2.687406522</v>
      </c>
    </row>
    <row r="333" spans="1:4" ht="15">
      <c r="A333" t="s">
        <v>85</v>
      </c>
      <c r="B333" t="s">
        <v>57</v>
      </c>
      <c r="C333">
        <v>-0.01058071535</v>
      </c>
      <c r="D333">
        <v>2.322500705</v>
      </c>
    </row>
    <row r="334" spans="1:4" ht="15">
      <c r="A334" t="s">
        <v>85</v>
      </c>
      <c r="B334" t="s">
        <v>58</v>
      </c>
      <c r="C334">
        <v>-2.942017327</v>
      </c>
      <c r="D334">
        <v>2.083766521</v>
      </c>
    </row>
    <row r="335" spans="1:4" ht="15">
      <c r="A335" t="s">
        <v>85</v>
      </c>
      <c r="B335" t="s">
        <v>59</v>
      </c>
      <c r="C335">
        <v>-2.287162173</v>
      </c>
      <c r="D335">
        <v>0.1083262264</v>
      </c>
    </row>
    <row r="336" spans="1:4" ht="15">
      <c r="A336" t="s">
        <v>85</v>
      </c>
      <c r="B336" t="s">
        <v>60</v>
      </c>
      <c r="C336">
        <v>-0.09054847073</v>
      </c>
      <c r="D336">
        <v>0.09121950925</v>
      </c>
    </row>
    <row r="337" spans="1:4" ht="15">
      <c r="A337" t="s">
        <v>85</v>
      </c>
      <c r="B337" t="s">
        <v>61</v>
      </c>
      <c r="C337">
        <v>-3.437797906</v>
      </c>
      <c r="D337">
        <v>0.7582932249</v>
      </c>
    </row>
    <row r="338" spans="1:4" ht="15">
      <c r="A338" t="s">
        <v>85</v>
      </c>
      <c r="B338" t="s">
        <v>62</v>
      </c>
      <c r="C338">
        <v>-1.339028486</v>
      </c>
      <c r="D338">
        <v>0.08811932545</v>
      </c>
    </row>
    <row r="339" spans="1:4" ht="15">
      <c r="A339" t="s">
        <v>85</v>
      </c>
      <c r="B339" t="s">
        <v>63</v>
      </c>
      <c r="C339">
        <v>-1.495116182</v>
      </c>
      <c r="D339">
        <v>0.09022266398</v>
      </c>
    </row>
    <row r="340" spans="1:4" ht="15">
      <c r="A340" t="s">
        <v>85</v>
      </c>
      <c r="B340" t="s">
        <v>64</v>
      </c>
      <c r="C340">
        <v>-0.6272597043</v>
      </c>
      <c r="D340">
        <v>0.06617171376</v>
      </c>
    </row>
    <row r="341" spans="1:4" ht="15">
      <c r="A341" t="s">
        <v>85</v>
      </c>
      <c r="B341" t="s">
        <v>65</v>
      </c>
      <c r="C341">
        <v>3.666468307</v>
      </c>
      <c r="D341">
        <v>4.965159693</v>
      </c>
    </row>
    <row r="342" spans="1:4" ht="15">
      <c r="A342" t="s">
        <v>85</v>
      </c>
      <c r="B342" t="s">
        <v>66</v>
      </c>
      <c r="C342">
        <v>0.4431542648</v>
      </c>
      <c r="D342">
        <v>5.727246071</v>
      </c>
    </row>
    <row r="343" spans="1:4" ht="15">
      <c r="A343" t="s">
        <v>85</v>
      </c>
      <c r="B343" t="s">
        <v>67</v>
      </c>
      <c r="C343">
        <v>-1.626227485</v>
      </c>
      <c r="D343">
        <v>0.334772816</v>
      </c>
    </row>
    <row r="344" spans="1:4" ht="15">
      <c r="A344" t="s">
        <v>86</v>
      </c>
      <c r="B344" t="s">
        <v>48</v>
      </c>
      <c r="C344">
        <v>98.78945361</v>
      </c>
      <c r="D344">
        <v>0.3634144616</v>
      </c>
    </row>
    <row r="345" spans="1:4" ht="15">
      <c r="A345" t="s">
        <v>86</v>
      </c>
      <c r="B345" t="s">
        <v>49</v>
      </c>
      <c r="C345">
        <v>8366.012354</v>
      </c>
      <c r="D345">
        <v>0.5197727816</v>
      </c>
    </row>
    <row r="346" spans="1:4" ht="15">
      <c r="A346" t="s">
        <v>86</v>
      </c>
      <c r="B346" t="s">
        <v>50</v>
      </c>
      <c r="C346">
        <v>-4.826842132</v>
      </c>
      <c r="D346">
        <v>0.02849523934</v>
      </c>
    </row>
    <row r="347" spans="1:4" ht="15">
      <c r="A347" t="s">
        <v>86</v>
      </c>
      <c r="B347" t="s">
        <v>51</v>
      </c>
      <c r="C347">
        <v>-0.2389705198</v>
      </c>
      <c r="D347">
        <v>0.7045246477</v>
      </c>
    </row>
    <row r="348" spans="1:4" ht="15">
      <c r="A348" t="s">
        <v>86</v>
      </c>
      <c r="B348" t="s">
        <v>52</v>
      </c>
      <c r="C348">
        <v>-1.024169835</v>
      </c>
      <c r="D348">
        <v>0.09577741129</v>
      </c>
    </row>
    <row r="349" spans="1:4" ht="15">
      <c r="A349" t="s">
        <v>86</v>
      </c>
      <c r="B349" t="s">
        <v>53</v>
      </c>
      <c r="C349">
        <v>-0.1485078014</v>
      </c>
      <c r="D349">
        <v>0.02234414036</v>
      </c>
    </row>
    <row r="350" spans="1:4" ht="15">
      <c r="A350" t="s">
        <v>86</v>
      </c>
      <c r="B350" t="s">
        <v>54</v>
      </c>
      <c r="C350">
        <v>-0.6850516538</v>
      </c>
      <c r="D350">
        <v>0.1493298031</v>
      </c>
    </row>
    <row r="351" spans="1:4" ht="15">
      <c r="A351" t="s">
        <v>86</v>
      </c>
      <c r="B351" t="s">
        <v>55</v>
      </c>
      <c r="C351">
        <v>-0.3962302111</v>
      </c>
      <c r="D351">
        <v>0.03050289275</v>
      </c>
    </row>
    <row r="352" spans="1:4" ht="15">
      <c r="A352" t="s">
        <v>86</v>
      </c>
      <c r="B352" t="s">
        <v>56</v>
      </c>
      <c r="C352">
        <v>-0.5387145744</v>
      </c>
      <c r="D352">
        <v>0.1292026745</v>
      </c>
    </row>
    <row r="353" spans="1:4" ht="15">
      <c r="A353" t="s">
        <v>86</v>
      </c>
      <c r="B353" t="s">
        <v>57</v>
      </c>
      <c r="C353">
        <v>-0.04035485243</v>
      </c>
      <c r="D353">
        <v>1.65370184</v>
      </c>
    </row>
    <row r="354" spans="1:4" ht="15">
      <c r="A354" t="s">
        <v>86</v>
      </c>
      <c r="B354" t="s">
        <v>58</v>
      </c>
      <c r="C354">
        <v>-3.216577549</v>
      </c>
      <c r="D354">
        <v>0.04721305186</v>
      </c>
    </row>
    <row r="355" spans="1:4" ht="15">
      <c r="A355" t="s">
        <v>86</v>
      </c>
      <c r="B355" t="s">
        <v>59</v>
      </c>
      <c r="C355">
        <v>-2.381770834</v>
      </c>
      <c r="D355">
        <v>0.01447736473</v>
      </c>
    </row>
    <row r="356" spans="1:4" ht="15">
      <c r="A356" t="s">
        <v>86</v>
      </c>
      <c r="B356" t="s">
        <v>60</v>
      </c>
      <c r="C356">
        <v>-0.09518994866</v>
      </c>
      <c r="D356">
        <v>0.06527810593</v>
      </c>
    </row>
    <row r="357" spans="1:4" ht="15">
      <c r="A357" t="s">
        <v>86</v>
      </c>
      <c r="B357" t="s">
        <v>61</v>
      </c>
      <c r="C357">
        <v>-3.649766982</v>
      </c>
      <c r="D357">
        <v>0.006687845774</v>
      </c>
    </row>
    <row r="358" spans="1:4" ht="15">
      <c r="A358" t="s">
        <v>86</v>
      </c>
      <c r="B358" t="s">
        <v>62</v>
      </c>
      <c r="C358">
        <v>-1.439816819</v>
      </c>
      <c r="D358">
        <v>0.09616703405</v>
      </c>
    </row>
    <row r="359" spans="1:4" ht="15">
      <c r="A359" t="s">
        <v>86</v>
      </c>
      <c r="B359" t="s">
        <v>63</v>
      </c>
      <c r="C359">
        <v>-1.942522332</v>
      </c>
      <c r="D359">
        <v>0.07129039825</v>
      </c>
    </row>
    <row r="360" spans="1:4" ht="15">
      <c r="A360" t="s">
        <v>86</v>
      </c>
      <c r="B360" t="s">
        <v>64</v>
      </c>
      <c r="C360">
        <v>-0.6798082834</v>
      </c>
      <c r="D360">
        <v>0.1064384773</v>
      </c>
    </row>
    <row r="361" spans="1:4" ht="15">
      <c r="A361" t="s">
        <v>86</v>
      </c>
      <c r="B361" t="s">
        <v>65</v>
      </c>
      <c r="C361">
        <v>1.669756007</v>
      </c>
      <c r="D361">
        <v>4.847263981</v>
      </c>
    </row>
    <row r="362" spans="1:4" ht="15">
      <c r="A362" t="s">
        <v>86</v>
      </c>
      <c r="B362" t="s">
        <v>66</v>
      </c>
      <c r="C362">
        <v>0.2095379577</v>
      </c>
      <c r="D362">
        <v>6.142111141</v>
      </c>
    </row>
    <row r="363" spans="1:4" ht="15">
      <c r="A363" t="s">
        <v>86</v>
      </c>
      <c r="B363" t="s">
        <v>67</v>
      </c>
      <c r="C363">
        <v>-1.72386283</v>
      </c>
      <c r="D363">
        <v>0.007777880214</v>
      </c>
    </row>
    <row r="364" spans="1:4" ht="15">
      <c r="A364" t="s">
        <v>87</v>
      </c>
      <c r="B364" t="s">
        <v>48</v>
      </c>
      <c r="C364">
        <v>98.74714368</v>
      </c>
      <c r="D364">
        <v>0.07219074515</v>
      </c>
    </row>
    <row r="365" spans="1:4" ht="15">
      <c r="A365" t="s">
        <v>87</v>
      </c>
      <c r="B365" t="s">
        <v>49</v>
      </c>
      <c r="C365">
        <v>178.3638715</v>
      </c>
      <c r="D365">
        <v>0.7149423877</v>
      </c>
    </row>
    <row r="366" spans="1:4" ht="15">
      <c r="A366" t="s">
        <v>87</v>
      </c>
      <c r="B366" t="s">
        <v>50</v>
      </c>
      <c r="C366">
        <v>23.25758749</v>
      </c>
      <c r="D366">
        <v>1.218427575</v>
      </c>
    </row>
    <row r="367" spans="1:4" ht="15">
      <c r="A367" t="s">
        <v>87</v>
      </c>
      <c r="B367" t="s">
        <v>51</v>
      </c>
      <c r="C367">
        <v>11.34369236</v>
      </c>
      <c r="D367">
        <v>1.115713673</v>
      </c>
    </row>
    <row r="368" spans="1:4" ht="15">
      <c r="A368" t="s">
        <v>87</v>
      </c>
      <c r="B368" t="s">
        <v>52</v>
      </c>
      <c r="C368">
        <v>8.075292741</v>
      </c>
      <c r="D368">
        <v>6.45160168</v>
      </c>
    </row>
    <row r="369" spans="1:4" ht="15">
      <c r="A369" t="s">
        <v>87</v>
      </c>
      <c r="B369" t="s">
        <v>53</v>
      </c>
      <c r="C369">
        <v>0.01980046936</v>
      </c>
      <c r="D369">
        <v>30.18437827</v>
      </c>
    </row>
    <row r="370" spans="1:4" ht="15">
      <c r="A370" t="s">
        <v>87</v>
      </c>
      <c r="B370" t="s">
        <v>54</v>
      </c>
      <c r="C370">
        <v>7.023732891</v>
      </c>
      <c r="D370">
        <v>6.563674284</v>
      </c>
    </row>
    <row r="371" spans="1:4" ht="15">
      <c r="A371" t="s">
        <v>87</v>
      </c>
      <c r="B371" t="s">
        <v>55</v>
      </c>
      <c r="C371">
        <v>2.404955485</v>
      </c>
      <c r="D371">
        <v>6.619284997</v>
      </c>
    </row>
    <row r="372" spans="1:4" ht="15">
      <c r="A372" t="s">
        <v>87</v>
      </c>
      <c r="B372" t="s">
        <v>56</v>
      </c>
      <c r="C372">
        <v>8.44960376</v>
      </c>
      <c r="D372">
        <v>1.511795385</v>
      </c>
    </row>
    <row r="373" spans="1:4" ht="15">
      <c r="A373" t="s">
        <v>87</v>
      </c>
      <c r="B373" t="s">
        <v>57</v>
      </c>
      <c r="C373">
        <v>1.796632581</v>
      </c>
      <c r="D373">
        <v>6.864888729</v>
      </c>
    </row>
    <row r="374" spans="1:4" ht="15">
      <c r="A374" t="s">
        <v>87</v>
      </c>
      <c r="B374" t="s">
        <v>58</v>
      </c>
      <c r="C374">
        <v>14.40331499</v>
      </c>
      <c r="D374">
        <v>0.9488833284</v>
      </c>
    </row>
    <row r="375" spans="1:4" ht="15">
      <c r="A375" t="s">
        <v>87</v>
      </c>
      <c r="B375" t="s">
        <v>59</v>
      </c>
      <c r="C375">
        <v>6.483171233</v>
      </c>
      <c r="D375">
        <v>7.178735317</v>
      </c>
    </row>
    <row r="376" spans="1:4" ht="15">
      <c r="A376" t="s">
        <v>87</v>
      </c>
      <c r="B376" t="s">
        <v>60</v>
      </c>
      <c r="C376">
        <v>0.04163760495</v>
      </c>
      <c r="D376">
        <v>14.05460982</v>
      </c>
    </row>
    <row r="377" spans="1:4" ht="15">
      <c r="A377" t="s">
        <v>87</v>
      </c>
      <c r="B377" t="s">
        <v>61</v>
      </c>
      <c r="C377">
        <v>5.325898808</v>
      </c>
      <c r="D377">
        <v>1.542801826</v>
      </c>
    </row>
    <row r="378" spans="1:4" ht="15">
      <c r="A378" t="s">
        <v>87</v>
      </c>
      <c r="B378" t="s">
        <v>62</v>
      </c>
      <c r="C378">
        <v>1.496566207</v>
      </c>
      <c r="D378">
        <v>9.687454145</v>
      </c>
    </row>
    <row r="379" spans="1:4" ht="15">
      <c r="A379" t="s">
        <v>87</v>
      </c>
      <c r="B379" t="s">
        <v>63</v>
      </c>
      <c r="C379">
        <v>1.873234028</v>
      </c>
      <c r="D379">
        <v>0.9405565249</v>
      </c>
    </row>
    <row r="380" spans="1:4" ht="15">
      <c r="A380" t="s">
        <v>87</v>
      </c>
      <c r="B380" t="s">
        <v>64</v>
      </c>
      <c r="C380">
        <v>1.426386103</v>
      </c>
      <c r="D380">
        <v>7.367866084</v>
      </c>
    </row>
    <row r="381" spans="1:4" ht="15">
      <c r="A381" t="s">
        <v>87</v>
      </c>
      <c r="B381" t="s">
        <v>65</v>
      </c>
      <c r="C381">
        <v>52.57909327</v>
      </c>
      <c r="D381">
        <v>1.172447353</v>
      </c>
    </row>
    <row r="382" spans="1:4" ht="15">
      <c r="A382" t="s">
        <v>87</v>
      </c>
      <c r="B382" t="s">
        <v>66</v>
      </c>
      <c r="C382">
        <v>11.81053555</v>
      </c>
      <c r="D382">
        <v>1.403124879</v>
      </c>
    </row>
    <row r="383" spans="1:4" ht="15">
      <c r="A383" t="s">
        <v>87</v>
      </c>
      <c r="B383" t="s">
        <v>67</v>
      </c>
      <c r="C383">
        <v>-0.004953597276</v>
      </c>
      <c r="D383">
        <v>1086.111462</v>
      </c>
    </row>
    <row r="384" spans="1:4" ht="15">
      <c r="A384" t="s">
        <v>88</v>
      </c>
      <c r="B384" t="s">
        <v>48</v>
      </c>
      <c r="C384">
        <v>98.89415489</v>
      </c>
      <c r="D384">
        <v>0.3964854978</v>
      </c>
    </row>
    <row r="385" spans="1:4" ht="15">
      <c r="A385" t="s">
        <v>88</v>
      </c>
      <c r="B385" t="s">
        <v>49</v>
      </c>
      <c r="C385">
        <v>116.030042</v>
      </c>
      <c r="D385">
        <v>1.306456626</v>
      </c>
    </row>
    <row r="386" spans="1:4" ht="15">
      <c r="A386" t="s">
        <v>88</v>
      </c>
      <c r="B386" t="s">
        <v>50</v>
      </c>
      <c r="C386">
        <v>27.95387879</v>
      </c>
      <c r="D386">
        <v>5.437750454</v>
      </c>
    </row>
    <row r="387" spans="1:4" ht="15">
      <c r="A387" t="s">
        <v>88</v>
      </c>
      <c r="B387" t="s">
        <v>51</v>
      </c>
      <c r="C387">
        <v>12.04375394</v>
      </c>
      <c r="D387">
        <v>4.418691203</v>
      </c>
    </row>
    <row r="388" spans="1:4" ht="15">
      <c r="A388" t="s">
        <v>88</v>
      </c>
      <c r="B388" t="s">
        <v>52</v>
      </c>
      <c r="C388">
        <v>8.218023161</v>
      </c>
      <c r="D388">
        <v>4.884135166</v>
      </c>
    </row>
    <row r="389" spans="1:4" ht="15">
      <c r="A389" t="s">
        <v>88</v>
      </c>
      <c r="B389" t="s">
        <v>53</v>
      </c>
      <c r="C389">
        <v>0.07503060825</v>
      </c>
      <c r="D389">
        <v>5.034518333</v>
      </c>
    </row>
    <row r="390" spans="1:4" ht="15">
      <c r="A390" t="s">
        <v>88</v>
      </c>
      <c r="B390" t="s">
        <v>54</v>
      </c>
      <c r="C390">
        <v>8.240742753</v>
      </c>
      <c r="D390">
        <v>4.847754726</v>
      </c>
    </row>
    <row r="391" spans="1:4" ht="15">
      <c r="A391" t="s">
        <v>88</v>
      </c>
      <c r="B391" t="s">
        <v>55</v>
      </c>
      <c r="C391">
        <v>2.555580009</v>
      </c>
      <c r="D391">
        <v>4.793147488</v>
      </c>
    </row>
    <row r="392" spans="1:4" ht="15">
      <c r="A392" t="s">
        <v>88</v>
      </c>
      <c r="B392" t="s">
        <v>56</v>
      </c>
      <c r="C392">
        <v>9.921403279</v>
      </c>
      <c r="D392">
        <v>4.65970228</v>
      </c>
    </row>
    <row r="393" spans="1:4" ht="15">
      <c r="A393" t="s">
        <v>88</v>
      </c>
      <c r="B393" t="s">
        <v>57</v>
      </c>
      <c r="C393">
        <v>1.617283085</v>
      </c>
      <c r="D393">
        <v>4.943016151</v>
      </c>
    </row>
    <row r="394" spans="1:4" ht="15">
      <c r="A394" t="s">
        <v>88</v>
      </c>
      <c r="B394" t="s">
        <v>58</v>
      </c>
      <c r="C394">
        <v>19.26369573</v>
      </c>
      <c r="D394">
        <v>5.487947455</v>
      </c>
    </row>
    <row r="395" spans="1:4" ht="15">
      <c r="A395" t="s">
        <v>88</v>
      </c>
      <c r="B395" t="s">
        <v>59</v>
      </c>
      <c r="C395">
        <v>7.343002592</v>
      </c>
      <c r="D395">
        <v>4.76857395</v>
      </c>
    </row>
    <row r="396" spans="1:4" ht="15">
      <c r="A396" t="s">
        <v>88</v>
      </c>
      <c r="B396" t="s">
        <v>60</v>
      </c>
      <c r="C396">
        <v>0.06855953277</v>
      </c>
      <c r="D396">
        <v>5.52982801</v>
      </c>
    </row>
    <row r="397" spans="1:4" ht="15">
      <c r="A397" t="s">
        <v>88</v>
      </c>
      <c r="B397" t="s">
        <v>61</v>
      </c>
      <c r="C397">
        <v>7.108931623</v>
      </c>
      <c r="D397">
        <v>4.52888454</v>
      </c>
    </row>
    <row r="398" spans="1:4" ht="15">
      <c r="A398" t="s">
        <v>88</v>
      </c>
      <c r="B398" t="s">
        <v>62</v>
      </c>
      <c r="C398">
        <v>1.951554337</v>
      </c>
      <c r="D398">
        <v>4.87164265</v>
      </c>
    </row>
    <row r="399" spans="1:4" ht="15">
      <c r="A399" t="s">
        <v>88</v>
      </c>
      <c r="B399" t="s">
        <v>63</v>
      </c>
      <c r="C399">
        <v>1.131198029</v>
      </c>
      <c r="D399">
        <v>0.7772399457</v>
      </c>
    </row>
    <row r="400" spans="1:4" ht="15">
      <c r="A400" t="s">
        <v>88</v>
      </c>
      <c r="B400" t="s">
        <v>64</v>
      </c>
      <c r="C400">
        <v>1.509374354</v>
      </c>
      <c r="D400">
        <v>4.494368201</v>
      </c>
    </row>
    <row r="401" spans="1:4" ht="15">
      <c r="A401" t="s">
        <v>88</v>
      </c>
      <c r="B401" t="s">
        <v>65</v>
      </c>
      <c r="C401">
        <v>73.03670525</v>
      </c>
      <c r="D401">
        <v>5.366483856</v>
      </c>
    </row>
    <row r="402" spans="1:4" ht="15">
      <c r="A402" t="s">
        <v>88</v>
      </c>
      <c r="B402" t="s">
        <v>66</v>
      </c>
      <c r="C402">
        <v>11.72836582</v>
      </c>
      <c r="D402">
        <v>5.408387042</v>
      </c>
    </row>
    <row r="403" spans="1:4" ht="15">
      <c r="A403" t="s">
        <v>88</v>
      </c>
      <c r="B403" t="s">
        <v>67</v>
      </c>
      <c r="C403">
        <v>0.3446391886</v>
      </c>
      <c r="D403">
        <v>5.796477485</v>
      </c>
    </row>
    <row r="404" spans="1:4" ht="15">
      <c r="A404" t="s">
        <v>89</v>
      </c>
      <c r="B404" t="s">
        <v>48</v>
      </c>
      <c r="C404">
        <v>99.42723342</v>
      </c>
      <c r="D404">
        <v>0.1335388649</v>
      </c>
    </row>
    <row r="405" spans="1:4" ht="15">
      <c r="A405" t="s">
        <v>89</v>
      </c>
      <c r="B405" t="s">
        <v>49</v>
      </c>
      <c r="C405">
        <v>116.3534185</v>
      </c>
      <c r="D405">
        <v>0.971536331</v>
      </c>
    </row>
    <row r="406" spans="1:4" ht="15">
      <c r="A406" t="s">
        <v>89</v>
      </c>
      <c r="B406" t="s">
        <v>50</v>
      </c>
      <c r="C406">
        <v>25.56838742</v>
      </c>
      <c r="D406">
        <v>2.722576701</v>
      </c>
    </row>
    <row r="407" spans="1:4" ht="15">
      <c r="A407" t="s">
        <v>89</v>
      </c>
      <c r="B407" t="s">
        <v>51</v>
      </c>
      <c r="C407">
        <v>10.3250881</v>
      </c>
      <c r="D407">
        <v>3.355330037</v>
      </c>
    </row>
    <row r="408" spans="1:4" ht="15">
      <c r="A408" t="s">
        <v>89</v>
      </c>
      <c r="B408" t="s">
        <v>52</v>
      </c>
      <c r="C408">
        <v>6.41134201</v>
      </c>
      <c r="D408">
        <v>3.075593668</v>
      </c>
    </row>
    <row r="409" spans="1:4" ht="15">
      <c r="A409" t="s">
        <v>89</v>
      </c>
      <c r="B409" t="s">
        <v>53</v>
      </c>
      <c r="C409">
        <v>0.07476932639</v>
      </c>
      <c r="D409">
        <v>4.934063748</v>
      </c>
    </row>
    <row r="410" spans="1:4" ht="15">
      <c r="A410" t="s">
        <v>89</v>
      </c>
      <c r="B410" t="s">
        <v>54</v>
      </c>
      <c r="C410">
        <v>7.91226379</v>
      </c>
      <c r="D410">
        <v>3.410209631</v>
      </c>
    </row>
    <row r="411" spans="1:4" ht="15">
      <c r="A411" t="s">
        <v>89</v>
      </c>
      <c r="B411" t="s">
        <v>55</v>
      </c>
      <c r="C411">
        <v>2.148421047</v>
      </c>
      <c r="D411">
        <v>3.57173154</v>
      </c>
    </row>
    <row r="412" spans="1:4" ht="15">
      <c r="A412" t="s">
        <v>89</v>
      </c>
      <c r="B412" t="s">
        <v>56</v>
      </c>
      <c r="C412">
        <v>9.888234398</v>
      </c>
      <c r="D412">
        <v>3.1858864</v>
      </c>
    </row>
    <row r="413" spans="1:4" ht="15">
      <c r="A413" t="s">
        <v>89</v>
      </c>
      <c r="B413" t="s">
        <v>57</v>
      </c>
      <c r="C413">
        <v>0.9189608001</v>
      </c>
      <c r="D413">
        <v>0.6371340361</v>
      </c>
    </row>
    <row r="414" spans="1:4" ht="15">
      <c r="A414" t="s">
        <v>89</v>
      </c>
      <c r="B414" t="s">
        <v>58</v>
      </c>
      <c r="C414">
        <v>18.78927623</v>
      </c>
      <c r="D414">
        <v>2.536149493</v>
      </c>
    </row>
    <row r="415" spans="1:4" ht="15">
      <c r="A415" t="s">
        <v>89</v>
      </c>
      <c r="B415" t="s">
        <v>59</v>
      </c>
      <c r="C415">
        <v>7.027063077</v>
      </c>
      <c r="D415">
        <v>3.49832497</v>
      </c>
    </row>
    <row r="416" spans="1:4" ht="15">
      <c r="A416" t="s">
        <v>89</v>
      </c>
      <c r="B416" t="s">
        <v>60</v>
      </c>
      <c r="C416">
        <v>0.06578567692</v>
      </c>
      <c r="D416">
        <v>5.097010341</v>
      </c>
    </row>
    <row r="417" spans="1:4" ht="15">
      <c r="A417" t="s">
        <v>89</v>
      </c>
      <c r="B417" t="s">
        <v>61</v>
      </c>
      <c r="C417">
        <v>6.698430331</v>
      </c>
      <c r="D417">
        <v>3.560514519</v>
      </c>
    </row>
    <row r="418" spans="1:4" ht="15">
      <c r="A418" t="s">
        <v>89</v>
      </c>
      <c r="B418" t="s">
        <v>62</v>
      </c>
      <c r="C418">
        <v>1.715206267</v>
      </c>
      <c r="D418">
        <v>4.238434499</v>
      </c>
    </row>
    <row r="419" spans="1:4" ht="15">
      <c r="A419" t="s">
        <v>89</v>
      </c>
      <c r="B419" t="s">
        <v>63</v>
      </c>
      <c r="C419">
        <v>0.3366302245</v>
      </c>
      <c r="D419">
        <v>1.405666673</v>
      </c>
    </row>
    <row r="420" spans="1:4" ht="15">
      <c r="A420" t="s">
        <v>89</v>
      </c>
      <c r="B420" t="s">
        <v>64</v>
      </c>
      <c r="C420">
        <v>1.005252537</v>
      </c>
      <c r="D420">
        <v>4.48559669</v>
      </c>
    </row>
    <row r="421" spans="1:4" ht="15">
      <c r="A421" t="s">
        <v>89</v>
      </c>
      <c r="B421" t="s">
        <v>65</v>
      </c>
      <c r="C421">
        <v>77.379874</v>
      </c>
      <c r="D421">
        <v>2.690522104</v>
      </c>
    </row>
    <row r="422" spans="1:4" ht="15">
      <c r="A422" t="s">
        <v>89</v>
      </c>
      <c r="B422" t="s">
        <v>66</v>
      </c>
      <c r="C422">
        <v>6.691976892</v>
      </c>
      <c r="D422">
        <v>2.629748602</v>
      </c>
    </row>
    <row r="423" spans="1:4" ht="15">
      <c r="A423" t="s">
        <v>89</v>
      </c>
      <c r="B423" t="s">
        <v>67</v>
      </c>
      <c r="C423">
        <v>0.2611397479</v>
      </c>
      <c r="D423">
        <v>9.596057276</v>
      </c>
    </row>
    <row r="424" spans="1:4" ht="15">
      <c r="A424" t="s">
        <v>72</v>
      </c>
      <c r="B424" t="s">
        <v>48</v>
      </c>
      <c r="C424">
        <v>99.23594694</v>
      </c>
      <c r="D424">
        <v>0.3262492352</v>
      </c>
    </row>
    <row r="425" spans="1:4" ht="15">
      <c r="A425" t="s">
        <v>72</v>
      </c>
      <c r="B425" t="s">
        <v>49</v>
      </c>
      <c r="C425">
        <v>97.42726307</v>
      </c>
      <c r="D425">
        <v>1.192232991</v>
      </c>
    </row>
    <row r="426" spans="1:4" ht="15">
      <c r="A426" t="s">
        <v>72</v>
      </c>
      <c r="B426" t="s">
        <v>50</v>
      </c>
      <c r="C426">
        <v>9.251627404</v>
      </c>
      <c r="D426">
        <v>0.5351796852</v>
      </c>
    </row>
    <row r="427" spans="1:4" ht="15">
      <c r="A427" t="s">
        <v>72</v>
      </c>
      <c r="B427" t="s">
        <v>51</v>
      </c>
      <c r="C427">
        <v>9.022024448</v>
      </c>
      <c r="D427">
        <v>0.9028482605</v>
      </c>
    </row>
    <row r="428" spans="1:4" ht="15">
      <c r="A428" t="s">
        <v>72</v>
      </c>
      <c r="B428" t="s">
        <v>52</v>
      </c>
      <c r="C428">
        <v>8.870652037</v>
      </c>
      <c r="D428">
        <v>1.091240644</v>
      </c>
    </row>
    <row r="429" spans="1:4" ht="15">
      <c r="A429" t="s">
        <v>72</v>
      </c>
      <c r="B429" t="s">
        <v>53</v>
      </c>
      <c r="C429">
        <v>9.256990377</v>
      </c>
      <c r="D429">
        <v>2.044794134</v>
      </c>
    </row>
    <row r="430" spans="1:4" ht="15">
      <c r="A430" t="s">
        <v>72</v>
      </c>
      <c r="B430" t="s">
        <v>54</v>
      </c>
      <c r="C430">
        <v>8.827269696</v>
      </c>
      <c r="D430">
        <v>0.8001340135</v>
      </c>
    </row>
    <row r="431" spans="1:4" ht="15">
      <c r="A431" t="s">
        <v>72</v>
      </c>
      <c r="B431" t="s">
        <v>55</v>
      </c>
      <c r="C431">
        <v>8.843746573</v>
      </c>
      <c r="D431">
        <v>0.8574760656</v>
      </c>
    </row>
    <row r="432" spans="1:4" ht="15">
      <c r="A432" t="s">
        <v>72</v>
      </c>
      <c r="B432" t="s">
        <v>56</v>
      </c>
      <c r="C432">
        <v>8.801894609</v>
      </c>
      <c r="D432">
        <v>0.9005178997</v>
      </c>
    </row>
    <row r="433" spans="1:4" ht="15">
      <c r="A433" t="s">
        <v>72</v>
      </c>
      <c r="B433" t="s">
        <v>57</v>
      </c>
      <c r="C433">
        <v>8.708829154</v>
      </c>
      <c r="D433">
        <v>1.195690365</v>
      </c>
    </row>
    <row r="434" spans="1:4" ht="15">
      <c r="A434" t="s">
        <v>72</v>
      </c>
      <c r="B434" t="s">
        <v>58</v>
      </c>
      <c r="C434">
        <v>9.257459359</v>
      </c>
      <c r="D434">
        <v>0.8361648179</v>
      </c>
    </row>
    <row r="435" spans="1:4" ht="15">
      <c r="A435" t="s">
        <v>72</v>
      </c>
      <c r="B435" t="s">
        <v>59</v>
      </c>
      <c r="C435">
        <v>8.833105413</v>
      </c>
      <c r="D435">
        <v>0.6713016365</v>
      </c>
    </row>
    <row r="436" spans="1:4" ht="15">
      <c r="A436" t="s">
        <v>72</v>
      </c>
      <c r="B436" t="s">
        <v>60</v>
      </c>
      <c r="C436">
        <v>8.944421246</v>
      </c>
      <c r="D436">
        <v>2.02898603</v>
      </c>
    </row>
    <row r="437" spans="1:4" ht="15">
      <c r="A437" t="s">
        <v>72</v>
      </c>
      <c r="B437" t="s">
        <v>61</v>
      </c>
      <c r="C437">
        <v>9.249425843</v>
      </c>
      <c r="D437">
        <v>0.7404098724</v>
      </c>
    </row>
    <row r="438" spans="1:4" ht="15">
      <c r="A438" t="s">
        <v>72</v>
      </c>
      <c r="B438" t="s">
        <v>62</v>
      </c>
      <c r="C438">
        <v>8.984954623</v>
      </c>
      <c r="D438">
        <v>0.6851679824</v>
      </c>
    </row>
    <row r="439" spans="1:4" ht="15">
      <c r="A439" t="s">
        <v>72</v>
      </c>
      <c r="B439" t="s">
        <v>63</v>
      </c>
      <c r="C439">
        <v>8.854321883</v>
      </c>
      <c r="D439">
        <v>0.851976472</v>
      </c>
    </row>
    <row r="440" spans="1:4" ht="15">
      <c r="A440" t="s">
        <v>72</v>
      </c>
      <c r="B440" t="s">
        <v>64</v>
      </c>
      <c r="C440">
        <v>8.784589521</v>
      </c>
      <c r="D440">
        <v>0.878684637</v>
      </c>
    </row>
    <row r="441" spans="1:4" ht="15">
      <c r="A441" t="s">
        <v>72</v>
      </c>
      <c r="B441" t="s">
        <v>65</v>
      </c>
      <c r="C441">
        <v>9.165149255</v>
      </c>
      <c r="D441">
        <v>2.034055139</v>
      </c>
    </row>
    <row r="442" spans="1:4" ht="15">
      <c r="A442" t="s">
        <v>72</v>
      </c>
      <c r="B442" t="s">
        <v>66</v>
      </c>
      <c r="C442">
        <v>9.044409102</v>
      </c>
      <c r="D442">
        <v>1.988742753</v>
      </c>
    </row>
    <row r="443" spans="1:4" ht="15">
      <c r="A443" t="s">
        <v>72</v>
      </c>
      <c r="B443" t="s">
        <v>67</v>
      </c>
      <c r="C443">
        <v>0.9614143747</v>
      </c>
      <c r="D443">
        <v>0.9221838711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" sqref="E1:E20"/>
    </sheetView>
  </sheetViews>
  <sheetFormatPr defaultColWidth="8.8515625" defaultRowHeight="15"/>
  <cols>
    <col min="1" max="1" width="11.8515625" style="0" bestFit="1" customWidth="1"/>
    <col min="2" max="2" width="13.7109375" style="0" bestFit="1" customWidth="1"/>
    <col min="4" max="4" width="11.00390625" style="0" bestFit="1" customWidth="1"/>
    <col min="5" max="5" width="13.7109375" style="0" bestFit="1" customWidth="1"/>
  </cols>
  <sheetData>
    <row r="1" spans="1:5" ht="15">
      <c r="A1" s="9" t="s">
        <v>0</v>
      </c>
      <c r="B1" s="9" t="s">
        <v>7</v>
      </c>
      <c r="D1" s="17" t="s">
        <v>48</v>
      </c>
      <c r="E1" s="18" t="s">
        <v>7</v>
      </c>
    </row>
    <row r="2" spans="1:5" ht="15">
      <c r="A2" s="10" t="s">
        <v>1</v>
      </c>
      <c r="B2" s="10" t="s">
        <v>7</v>
      </c>
      <c r="D2" s="17" t="s">
        <v>49</v>
      </c>
      <c r="E2" s="19" t="s">
        <v>7</v>
      </c>
    </row>
    <row r="3" spans="1:5" ht="15">
      <c r="A3" s="10" t="s">
        <v>14</v>
      </c>
      <c r="B3" s="10" t="s">
        <v>7</v>
      </c>
      <c r="D3" s="20" t="s">
        <v>50</v>
      </c>
      <c r="E3" s="21">
        <v>0.0041336353772017075</v>
      </c>
    </row>
    <row r="4" spans="1:5" ht="15">
      <c r="A4" s="11" t="s">
        <v>15</v>
      </c>
      <c r="B4" s="12">
        <v>0.000530868</v>
      </c>
      <c r="D4" s="20" t="s">
        <v>51</v>
      </c>
      <c r="E4" s="21">
        <v>0.0003748145571172006</v>
      </c>
    </row>
    <row r="5" spans="1:5" ht="15">
      <c r="A5" s="11" t="s">
        <v>16</v>
      </c>
      <c r="B5" s="12">
        <v>0.007068744</v>
      </c>
      <c r="D5" s="20" t="s">
        <v>52</v>
      </c>
      <c r="E5" s="21">
        <v>0.0007374638465562616</v>
      </c>
    </row>
    <row r="6" spans="1:5" ht="15">
      <c r="A6" s="11" t="s">
        <v>17</v>
      </c>
      <c r="B6" s="12">
        <v>0.0035646090000000003</v>
      </c>
      <c r="D6" s="20" t="s">
        <v>53</v>
      </c>
      <c r="E6" s="21">
        <v>0.00015182876412218966</v>
      </c>
    </row>
    <row r="7" spans="1:5" ht="15">
      <c r="A7" s="11" t="s">
        <v>18</v>
      </c>
      <c r="B7" s="12">
        <v>0.0008273579999999999</v>
      </c>
      <c r="D7" s="20" t="s">
        <v>54</v>
      </c>
      <c r="E7" s="21">
        <v>0.0005675421167345291</v>
      </c>
    </row>
    <row r="8" spans="1:5" ht="15">
      <c r="A8" s="11" t="s">
        <v>19</v>
      </c>
      <c r="B8" s="12">
        <v>6.2994E-05</v>
      </c>
      <c r="D8" s="20" t="s">
        <v>55</v>
      </c>
      <c r="E8" s="21">
        <v>0.0002671838265021071</v>
      </c>
    </row>
    <row r="9" spans="1:5" ht="15">
      <c r="A9" s="11" t="s">
        <v>20</v>
      </c>
      <c r="B9" s="12">
        <v>6.16824E-05</v>
      </c>
      <c r="D9" s="20" t="s">
        <v>56</v>
      </c>
      <c r="E9" s="21">
        <v>0.00037401067731445206</v>
      </c>
    </row>
    <row r="10" spans="1:5" ht="15">
      <c r="A10" s="11" t="s">
        <v>21</v>
      </c>
      <c r="B10" s="12">
        <v>0.0013815659999999999</v>
      </c>
      <c r="D10" s="20" t="s">
        <v>57</v>
      </c>
      <c r="E10" s="21">
        <v>7.850132844983618E-05</v>
      </c>
    </row>
    <row r="11" spans="1:5" ht="15">
      <c r="A11" s="11" t="s">
        <v>22</v>
      </c>
      <c r="B11" s="12">
        <v>0.00012934589999999998</v>
      </c>
      <c r="D11" s="20" t="s">
        <v>58</v>
      </c>
      <c r="E11" s="21">
        <v>0.0019066108551093995</v>
      </c>
    </row>
    <row r="12" spans="1:5" ht="15">
      <c r="A12" s="11" t="s">
        <v>23</v>
      </c>
      <c r="B12" s="12">
        <v>0.00021252419999999997</v>
      </c>
      <c r="D12" s="20" t="s">
        <v>59</v>
      </c>
      <c r="E12" s="21">
        <v>0.0016697538200803256</v>
      </c>
    </row>
    <row r="13" spans="1:5" ht="15">
      <c r="A13" s="11" t="s">
        <v>24</v>
      </c>
      <c r="B13" s="12">
        <v>0.0002068977</v>
      </c>
      <c r="D13" s="20" t="s">
        <v>60</v>
      </c>
      <c r="E13" s="21">
        <v>0.0003847095271651943</v>
      </c>
    </row>
    <row r="14" spans="1:5" ht="15">
      <c r="A14" s="11" t="s">
        <v>25</v>
      </c>
      <c r="B14" s="12">
        <v>0.000312861</v>
      </c>
      <c r="D14" s="20" t="s">
        <v>61</v>
      </c>
      <c r="E14" s="21">
        <v>0.0035832669188324727</v>
      </c>
    </row>
    <row r="15" spans="1:5" ht="15">
      <c r="A15" s="11" t="s">
        <v>26</v>
      </c>
      <c r="B15" s="12">
        <v>0.00015755039999999998</v>
      </c>
      <c r="D15" s="20" t="s">
        <v>62</v>
      </c>
      <c r="E15" s="21">
        <v>0.0007517408863548182</v>
      </c>
    </row>
    <row r="16" spans="1:5" ht="15">
      <c r="A16" s="11" t="s">
        <v>27</v>
      </c>
      <c r="B16" s="12">
        <v>0.027143421</v>
      </c>
      <c r="D16" s="20" t="s">
        <v>63</v>
      </c>
      <c r="E16" s="21">
        <v>0.06320526997870192</v>
      </c>
    </row>
    <row r="17" spans="1:5" ht="15">
      <c r="A17" s="11" t="s">
        <v>28</v>
      </c>
      <c r="B17" s="12">
        <v>0.000738795</v>
      </c>
      <c r="D17" s="20" t="s">
        <v>64</v>
      </c>
      <c r="E17" s="21">
        <v>0.0006406105625216204</v>
      </c>
    </row>
    <row r="18" spans="1:5" ht="15">
      <c r="A18" s="11" t="s">
        <v>29</v>
      </c>
      <c r="B18" s="12">
        <v>7.91064E-05</v>
      </c>
      <c r="D18" s="20" t="s">
        <v>65</v>
      </c>
      <c r="E18" s="21">
        <v>8.287702130976236E-05</v>
      </c>
    </row>
    <row r="19" spans="1:5" ht="15">
      <c r="A19" s="11" t="s">
        <v>30</v>
      </c>
      <c r="B19" s="12">
        <v>0.00039120299999999996</v>
      </c>
      <c r="D19" s="20" t="s">
        <v>66</v>
      </c>
      <c r="E19" s="21">
        <v>5.1530106694374835E-05</v>
      </c>
    </row>
    <row r="20" spans="1:5" ht="15">
      <c r="A20" s="11" t="s">
        <v>31</v>
      </c>
      <c r="B20" s="12">
        <v>2.405544E-05</v>
      </c>
      <c r="D20" s="20" t="s">
        <v>67</v>
      </c>
      <c r="E20" s="21">
        <v>0.009550929221876073</v>
      </c>
    </row>
    <row r="21" spans="1:2" ht="15">
      <c r="A21" s="11" t="s">
        <v>32</v>
      </c>
      <c r="B21" s="12">
        <v>0.006089694</v>
      </c>
    </row>
    <row r="22" spans="1:2" ht="15">
      <c r="A22" s="11" t="s">
        <v>33</v>
      </c>
      <c r="B22" s="12">
        <v>0.000309435</v>
      </c>
    </row>
    <row r="23" spans="1:2" ht="15">
      <c r="A23" s="11" t="s">
        <v>34</v>
      </c>
      <c r="B23" s="12">
        <v>0.006597159</v>
      </c>
    </row>
    <row r="24" spans="1:2" ht="15">
      <c r="A24" s="11" t="s">
        <v>35</v>
      </c>
      <c r="B24" s="12">
        <v>0.001725597</v>
      </c>
    </row>
    <row r="25" spans="1:2" ht="15">
      <c r="A25" s="11" t="s">
        <v>36</v>
      </c>
      <c r="B25" s="12">
        <v>0.0014892360000000001</v>
      </c>
    </row>
    <row r="26" spans="1:2" ht="15">
      <c r="A26" s="11" t="s">
        <v>37</v>
      </c>
      <c r="B26" s="12">
        <v>0.0033064440000000004</v>
      </c>
    </row>
    <row r="27" spans="1:2" ht="15">
      <c r="A27" s="11" t="s">
        <v>38</v>
      </c>
      <c r="B27" s="12">
        <v>0.008076123000000001</v>
      </c>
    </row>
    <row r="28" spans="1:2" ht="15">
      <c r="A28" s="11" t="s">
        <v>39</v>
      </c>
      <c r="B28" s="12">
        <v>1.569003E-05</v>
      </c>
    </row>
    <row r="29" spans="1:2" ht="15">
      <c r="A29" s="11" t="s">
        <v>40</v>
      </c>
      <c r="B29" s="12">
        <v>0.0018995070000000001</v>
      </c>
    </row>
    <row r="30" spans="1:2" ht="15">
      <c r="A30" s="11" t="s">
        <v>41</v>
      </c>
      <c r="B30" s="12">
        <v>0.00047733000000000004</v>
      </c>
    </row>
    <row r="31" spans="1:2" ht="15">
      <c r="A31" s="11" t="s">
        <v>42</v>
      </c>
      <c r="B31" s="12">
        <v>0.0001560393</v>
      </c>
    </row>
    <row r="32" spans="1:2" ht="15">
      <c r="A32" s="11" t="s">
        <v>43</v>
      </c>
      <c r="B32" s="12">
        <v>0.0015202890000000002</v>
      </c>
    </row>
    <row r="33" spans="1:2" ht="15">
      <c r="A33" s="11" t="s">
        <v>44</v>
      </c>
      <c r="B33" s="12">
        <v>0.00042038100000000005</v>
      </c>
    </row>
    <row r="34" spans="1:2" ht="15">
      <c r="A34" s="11" t="s">
        <v>45</v>
      </c>
      <c r="B34" s="12">
        <v>0.004731483</v>
      </c>
    </row>
    <row r="35" spans="1:2" ht="15">
      <c r="A35" s="11" t="s">
        <v>46</v>
      </c>
      <c r="B35" s="12">
        <v>0.00021570569999999998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Wildeman</dc:creator>
  <cp:keywords/>
  <dc:description/>
  <cp:lastModifiedBy>Solheim</cp:lastModifiedBy>
  <cp:lastPrinted>2014-06-19T18:03:39Z</cp:lastPrinted>
  <dcterms:created xsi:type="dcterms:W3CDTF">2012-07-16T20:31:23Z</dcterms:created>
  <dcterms:modified xsi:type="dcterms:W3CDTF">2017-10-24T03:09:18Z</dcterms:modified>
  <cp:category/>
  <cp:version/>
  <cp:contentType/>
  <cp:contentStatus/>
</cp:coreProperties>
</file>