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<sst xmlns="http://schemas.openxmlformats.org/spreadsheetml/2006/main" count="50" uniqueCount="32">
  <si>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Frequency</t>
  </si>
  <si>
    <t>MHz</t>
  </si>
  <si>
    <t>Wl</t>
  </si>
  <si>
    <t>mm</t>
  </si>
  <si>
    <t>Choque depth</t>
  </si>
  <si>
    <t>Coeficients</t>
  </si>
  <si>
    <t>1st choque</t>
  </si>
  <si>
    <t>2nd choque</t>
  </si>
  <si>
    <t>4th choque</t>
  </si>
  <si>
    <t>3rd choque</t>
  </si>
  <si>
    <t>5th choque</t>
  </si>
  <si>
    <t>6th choque</t>
  </si>
  <si>
    <t>7th choque</t>
  </si>
  <si>
    <t>8th choque</t>
  </si>
  <si>
    <t>9th choque</t>
  </si>
  <si>
    <t>10th choque</t>
  </si>
  <si>
    <t>etc.</t>
  </si>
  <si>
    <t>Inputs</t>
  </si>
  <si>
    <t>Wg wall thickness</t>
  </si>
  <si>
    <t>Choque wall thickness</t>
  </si>
  <si>
    <t>By: Luis Cupido / CT1DMK</t>
  </si>
  <si>
    <t>Waveguide</t>
  </si>
  <si>
    <t>Wg size recommended</t>
  </si>
  <si>
    <t>Wg dia. used</t>
  </si>
  <si>
    <t>First choque width</t>
  </si>
  <si>
    <t>other choques width</t>
  </si>
  <si>
    <t>Internal dimentions</t>
  </si>
  <si>
    <t>Radius</t>
  </si>
  <si>
    <t>Diam.</t>
  </si>
  <si>
    <t>Scalar choque feed calculator.</t>
  </si>
  <si>
    <t>Original Chapparal Coeficients</t>
  </si>
  <si>
    <t>(from inside the ring wall)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</si>
</sst>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5" fillId="4" borderId="0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5" fillId="4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7.8515625" style="0" customWidth="1"/>
    <col min="2" max="2" width="21.7109375" style="0" customWidth="1"/>
    <col min="3" max="3" width="9.140625" style="1" customWidth="1"/>
    <col min="4" max="4" width="6.8515625" style="0" customWidth="1"/>
    <col min="5" max="5" width="1.28515625" style="0" customWidth="1"/>
    <col min="6" max="6" width="24.57421875" style="0" customWidth="1"/>
    <col min="7" max="7" width="9.140625" style="2" customWidth="1"/>
    <col min="8" max="8" width="9.140625" style="1" customWidth="1"/>
    <col min="10" max="10" width="1.1484375" style="0" customWidth="1"/>
    <col min="11" max="11" width="5.421875" style="0" customWidth="1"/>
    <col min="12" max="12" width="5.8515625" style="0" customWidth="1"/>
  </cols>
  <sheetData>
    <row r="1" ht="23.25">
      <c r="A1" s="11" t="s">
        <v>29</v>
      </c>
    </row>
    <row r="2" ht="13.5" thickBot="1"/>
    <row r="3" spans="2:4" ht="16.5" thickTop="1">
      <c r="B3" s="16" t="s">
        <v>17</v>
      </c>
      <c r="C3" s="17"/>
      <c r="D3" s="18"/>
    </row>
    <row r="4" spans="2:4" ht="12.75">
      <c r="B4" s="19"/>
      <c r="C4" s="20"/>
      <c r="D4" s="21"/>
    </row>
    <row r="5" spans="2:8" ht="12.75">
      <c r="B5" s="22" t="s">
        <v>0</v>
      </c>
      <c r="C5" s="23">
        <v>8450</v>
      </c>
      <c r="D5" s="21" t="s">
        <v>1</v>
      </c>
      <c r="F5" t="s">
        <v>2</v>
      </c>
      <c r="G5" s="2">
        <f>299945/C5</f>
        <v>35.49644970414201</v>
      </c>
      <c r="H5" s="1" t="s">
        <v>3</v>
      </c>
    </row>
    <row r="6" spans="2:4" ht="12.75">
      <c r="B6" s="22" t="s">
        <v>18</v>
      </c>
      <c r="C6" s="23">
        <v>1</v>
      </c>
      <c r="D6" s="21" t="s">
        <v>3</v>
      </c>
    </row>
    <row r="7" spans="2:15" ht="12.75">
      <c r="B7" s="22" t="s">
        <v>19</v>
      </c>
      <c r="C7" s="23">
        <v>0.8</v>
      </c>
      <c r="D7" s="21" t="s">
        <v>3</v>
      </c>
      <c r="K7" s="14" t="s">
        <v>5</v>
      </c>
      <c r="L7" s="15"/>
      <c r="N7" s="28" t="s">
        <v>30</v>
      </c>
      <c r="O7" s="29"/>
    </row>
    <row r="8" spans="2:15" ht="13.5" thickBot="1">
      <c r="B8" s="24" t="s">
        <v>23</v>
      </c>
      <c r="C8" s="25">
        <v>26</v>
      </c>
      <c r="D8" s="26" t="s">
        <v>3</v>
      </c>
      <c r="K8" s="15"/>
      <c r="L8" s="15"/>
      <c r="N8" s="29"/>
      <c r="O8" s="29"/>
    </row>
    <row r="9" spans="3:15" ht="13.5" thickTop="1">
      <c r="C9"/>
      <c r="F9" t="s">
        <v>22</v>
      </c>
      <c r="G9" s="2">
        <f>$G$5*L9</f>
        <v>27.68723076923077</v>
      </c>
      <c r="H9" s="1" t="s">
        <v>3</v>
      </c>
      <c r="K9" s="15"/>
      <c r="L9" s="15">
        <v>0.78</v>
      </c>
      <c r="N9" s="29"/>
      <c r="O9" s="29">
        <v>0.78</v>
      </c>
    </row>
    <row r="10" spans="3:15" ht="12.75">
      <c r="C10"/>
      <c r="F10" s="12" t="s">
        <v>4</v>
      </c>
      <c r="G10" s="3">
        <f>$G$5*L10</f>
        <v>10.648934911242602</v>
      </c>
      <c r="H10" s="4" t="s">
        <v>3</v>
      </c>
      <c r="K10" s="15"/>
      <c r="L10" s="15">
        <v>0.3</v>
      </c>
      <c r="N10" s="29"/>
      <c r="O10" s="29">
        <v>0.3</v>
      </c>
    </row>
    <row r="11" spans="3:15" ht="12.75">
      <c r="C11"/>
      <c r="F11" t="s">
        <v>24</v>
      </c>
      <c r="G11" s="2">
        <f>$G$5*L11</f>
        <v>6.389360946745561</v>
      </c>
      <c r="H11" s="1" t="s">
        <v>3</v>
      </c>
      <c r="K11" s="15"/>
      <c r="L11" s="15">
        <v>0.18</v>
      </c>
      <c r="N11" s="29"/>
      <c r="O11" s="29">
        <v>0.18</v>
      </c>
    </row>
    <row r="12" spans="3:15" ht="12.75">
      <c r="C12"/>
      <c r="F12" t="s">
        <v>25</v>
      </c>
      <c r="G12" s="2">
        <f>$G$5*L12</f>
        <v>7.809218934911242</v>
      </c>
      <c r="H12" s="1" t="s">
        <v>3</v>
      </c>
      <c r="K12" s="15"/>
      <c r="L12" s="15">
        <v>0.22</v>
      </c>
      <c r="N12" s="29"/>
      <c r="O12" s="29">
        <v>0.22</v>
      </c>
    </row>
    <row r="13" spans="3:15" ht="12.75">
      <c r="C13"/>
      <c r="K13" s="15"/>
      <c r="L13" s="15"/>
      <c r="N13" s="29"/>
      <c r="O13" s="29"/>
    </row>
    <row r="14" spans="3:15" ht="12.75">
      <c r="C14"/>
      <c r="K14" s="15"/>
      <c r="L14" s="15"/>
      <c r="N14" s="29"/>
      <c r="O14" s="29"/>
    </row>
    <row r="16" spans="5:10" ht="12.75">
      <c r="E16" s="5"/>
      <c r="F16" s="13" t="s">
        <v>26</v>
      </c>
      <c r="G16" s="9"/>
      <c r="H16" s="10"/>
      <c r="I16" s="5"/>
      <c r="J16" s="5"/>
    </row>
    <row r="17" spans="5:10" ht="15">
      <c r="E17" s="5"/>
      <c r="F17" s="13" t="s">
        <v>31</v>
      </c>
      <c r="G17" s="7" t="s">
        <v>28</v>
      </c>
      <c r="H17" s="7" t="s">
        <v>27</v>
      </c>
      <c r="I17" s="5"/>
      <c r="J17" s="5"/>
    </row>
    <row r="18" spans="5:10" ht="9" customHeight="1">
      <c r="E18" s="5"/>
      <c r="F18" s="5"/>
      <c r="G18" s="7"/>
      <c r="H18" s="8"/>
      <c r="I18" s="5"/>
      <c r="J18" s="5"/>
    </row>
    <row r="19" spans="5:10" ht="12.75">
      <c r="E19" s="5"/>
      <c r="F19" s="12" t="s">
        <v>21</v>
      </c>
      <c r="G19" s="3">
        <f>H19*2</f>
        <v>26</v>
      </c>
      <c r="H19" s="3">
        <f>C8/2</f>
        <v>13</v>
      </c>
      <c r="I19" s="6" t="s">
        <v>3</v>
      </c>
      <c r="J19" s="5"/>
    </row>
    <row r="20" spans="5:10" ht="12.75">
      <c r="E20" s="5"/>
      <c r="F20" s="12" t="s">
        <v>6</v>
      </c>
      <c r="G20" s="3">
        <f>H20*2</f>
        <v>40.778721893491124</v>
      </c>
      <c r="H20" s="3">
        <f>H19+$C$6+G11</f>
        <v>20.389360946745562</v>
      </c>
      <c r="I20" s="6" t="s">
        <v>3</v>
      </c>
      <c r="J20" s="5"/>
    </row>
    <row r="21" spans="5:10" ht="12.75">
      <c r="E21" s="5"/>
      <c r="F21" s="12" t="s">
        <v>7</v>
      </c>
      <c r="G21" s="3">
        <f aca="true" t="shared" si="0" ref="G21:G29">H21*2</f>
        <v>56.39715976331361</v>
      </c>
      <c r="H21" s="3">
        <f>H20+$G$12</f>
        <v>28.198579881656805</v>
      </c>
      <c r="I21" s="6" t="s">
        <v>3</v>
      </c>
      <c r="J21" s="5"/>
    </row>
    <row r="22" spans="5:10" ht="12.75">
      <c r="E22" s="5"/>
      <c r="F22" s="12" t="s">
        <v>9</v>
      </c>
      <c r="G22" s="3">
        <f t="shared" si="0"/>
        <v>72.0155976331361</v>
      </c>
      <c r="H22" s="3">
        <f aca="true" t="shared" si="1" ref="H22:H29">H21+$G$12</f>
        <v>36.00779881656805</v>
      </c>
      <c r="I22" s="6" t="s">
        <v>3</v>
      </c>
      <c r="J22" s="5"/>
    </row>
    <row r="23" spans="5:10" ht="12.75">
      <c r="E23" s="5"/>
      <c r="F23" s="12" t="s">
        <v>8</v>
      </c>
      <c r="G23" s="3">
        <f t="shared" si="0"/>
        <v>87.63403550295858</v>
      </c>
      <c r="H23" s="3">
        <f t="shared" si="1"/>
        <v>43.81701775147929</v>
      </c>
      <c r="I23" s="6" t="s">
        <v>3</v>
      </c>
      <c r="J23" s="5"/>
    </row>
    <row r="24" spans="5:10" ht="12.75">
      <c r="E24" s="5"/>
      <c r="F24" s="12" t="s">
        <v>10</v>
      </c>
      <c r="G24" s="3">
        <f t="shared" si="0"/>
        <v>103.25247337278107</v>
      </c>
      <c r="H24" s="3">
        <f t="shared" si="1"/>
        <v>51.626236686390534</v>
      </c>
      <c r="I24" s="6" t="s">
        <v>3</v>
      </c>
      <c r="J24" s="5"/>
    </row>
    <row r="25" spans="5:10" ht="12.75">
      <c r="E25" s="5"/>
      <c r="F25" s="12" t="s">
        <v>11</v>
      </c>
      <c r="G25" s="3">
        <f t="shared" si="0"/>
        <v>118.87091124260355</v>
      </c>
      <c r="H25" s="3">
        <f t="shared" si="1"/>
        <v>59.43545562130178</v>
      </c>
      <c r="I25" s="6" t="s">
        <v>3</v>
      </c>
      <c r="J25" s="5"/>
    </row>
    <row r="26" spans="5:10" ht="12.75">
      <c r="E26" s="5"/>
      <c r="F26" s="12" t="s">
        <v>12</v>
      </c>
      <c r="G26" s="3">
        <f t="shared" si="0"/>
        <v>134.48934911242603</v>
      </c>
      <c r="H26" s="3">
        <f t="shared" si="1"/>
        <v>67.24467455621301</v>
      </c>
      <c r="I26" s="6" t="s">
        <v>3</v>
      </c>
      <c r="J26" s="5"/>
    </row>
    <row r="27" spans="5:10" ht="12.75">
      <c r="E27" s="5"/>
      <c r="F27" s="12" t="s">
        <v>13</v>
      </c>
      <c r="G27" s="3">
        <f t="shared" si="0"/>
        <v>150.1077869822485</v>
      </c>
      <c r="H27" s="3">
        <f t="shared" si="1"/>
        <v>75.05389349112426</v>
      </c>
      <c r="I27" s="6" t="s">
        <v>3</v>
      </c>
      <c r="J27" s="5"/>
    </row>
    <row r="28" spans="5:10" ht="12.75">
      <c r="E28" s="5"/>
      <c r="F28" s="12" t="s">
        <v>14</v>
      </c>
      <c r="G28" s="3">
        <f t="shared" si="0"/>
        <v>165.726224852071</v>
      </c>
      <c r="H28" s="3">
        <f t="shared" si="1"/>
        <v>82.8631124260355</v>
      </c>
      <c r="I28" s="6" t="s">
        <v>3</v>
      </c>
      <c r="J28" s="5"/>
    </row>
    <row r="29" spans="5:10" ht="12.75">
      <c r="E29" s="5"/>
      <c r="F29" s="12" t="s">
        <v>15</v>
      </c>
      <c r="G29" s="3">
        <f t="shared" si="0"/>
        <v>181.34466272189349</v>
      </c>
      <c r="H29" s="3">
        <f t="shared" si="1"/>
        <v>90.67233136094674</v>
      </c>
      <c r="I29" s="6" t="s">
        <v>3</v>
      </c>
      <c r="J29" s="5"/>
    </row>
    <row r="30" spans="5:10" ht="12.75">
      <c r="E30" s="5"/>
      <c r="F30" s="12" t="s">
        <v>16</v>
      </c>
      <c r="J30" s="5"/>
    </row>
    <row r="31" spans="5:10" ht="12.75">
      <c r="E31" s="5"/>
      <c r="J31" s="5"/>
    </row>
    <row r="32" spans="5:10" ht="12.75">
      <c r="E32" s="5"/>
      <c r="J32" s="5"/>
    </row>
    <row r="33" spans="5:10" ht="6.75" customHeight="1">
      <c r="E33" s="5"/>
      <c r="F33" s="5"/>
      <c r="G33" s="9"/>
      <c r="H33" s="10"/>
      <c r="I33" s="5"/>
      <c r="J33" s="5"/>
    </row>
    <row r="34" ht="12.75">
      <c r="A34" t="s">
        <v>20</v>
      </c>
    </row>
    <row r="35" spans="1:2" ht="12.75">
      <c r="A35" s="27"/>
      <c r="B35" s="27">
        <v>38869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2006-06-07T13:07:42Z</dcterms:created>
  <dcterms:modified xsi:type="dcterms:W3CDTF">2012-09-13T22:53:16Z</dcterms:modified>
  <cp:category/>
  <cp:version/>
  <cp:contentType/>
  <cp:contentStatus/>
</cp:coreProperties>
</file>